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_МЭШ_\"/>
    </mc:Choice>
  </mc:AlternateContent>
  <bookViews>
    <workbookView xWindow="0" yWindow="0" windowWidth="28800" windowHeight="11265" firstSheet="1" activeTab="1"/>
  </bookViews>
  <sheets>
    <sheet name="МЭШ-выборка" sheetId="7" state="hidden" r:id="rId1"/>
    <sheet name="по школам" sheetId="1" r:id="rId2"/>
    <sheet name="СВОД" sheetId="9" r:id="rId3"/>
  </sheets>
  <definedNames>
    <definedName name="_FilterDatabase" localSheetId="1" hidden="1">'по школам'!$A$1:$E$1445</definedName>
    <definedName name="_xlnm._FilterDatabase" localSheetId="1" hidden="1">'по школам'!$A$1:$H$1445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K22" i="1" l="1"/>
  <c r="K21" i="1"/>
  <c r="K26" i="1"/>
  <c r="L22" i="1"/>
  <c r="L21" i="1"/>
  <c r="L19" i="1"/>
  <c r="L24" i="1"/>
  <c r="L6" i="1"/>
  <c r="L64" i="1"/>
  <c r="L23" i="1"/>
  <c r="L14" i="1"/>
  <c r="L17" i="1"/>
  <c r="L20" i="1"/>
  <c r="L74" i="1"/>
  <c r="L13" i="1"/>
  <c r="L25" i="1"/>
  <c r="L16" i="1"/>
  <c r="L15" i="1"/>
  <c r="L18" i="1"/>
  <c r="L75" i="1"/>
  <c r="L27" i="1"/>
  <c r="L59" i="1"/>
  <c r="L52" i="1"/>
  <c r="L34" i="1"/>
  <c r="L41" i="1"/>
  <c r="L58" i="1"/>
  <c r="L68" i="1"/>
  <c r="L72" i="1"/>
  <c r="L38" i="1"/>
  <c r="L48" i="1"/>
  <c r="L36" i="1"/>
  <c r="L51" i="1"/>
  <c r="L33" i="1"/>
  <c r="L56" i="1"/>
  <c r="L35" i="1"/>
  <c r="L53" i="1"/>
  <c r="L31" i="1"/>
  <c r="L32" i="1"/>
  <c r="L39" i="1"/>
  <c r="L46" i="1"/>
  <c r="L67" i="1"/>
  <c r="L70" i="1"/>
  <c r="L57" i="1"/>
  <c r="L69" i="1"/>
  <c r="L71" i="1"/>
  <c r="L30" i="1"/>
  <c r="L66" i="1"/>
  <c r="L62" i="1"/>
  <c r="L40" i="1"/>
  <c r="L63" i="1"/>
  <c r="L37" i="1"/>
  <c r="L47" i="1"/>
  <c r="L44" i="1"/>
  <c r="L50" i="1"/>
  <c r="L49" i="1"/>
  <c r="L42" i="1"/>
  <c r="L45" i="1"/>
  <c r="L54" i="1"/>
  <c r="L55" i="1"/>
  <c r="L60" i="1"/>
  <c r="L61" i="1"/>
  <c r="L65" i="1"/>
  <c r="L28" i="1"/>
  <c r="L29" i="1"/>
  <c r="L73" i="1"/>
  <c r="L89" i="1"/>
  <c r="L83" i="1"/>
  <c r="L80" i="1"/>
  <c r="L43" i="1"/>
  <c r="L171" i="1"/>
  <c r="L242" i="1"/>
  <c r="L347" i="1"/>
  <c r="L334" i="1"/>
  <c r="L352" i="1"/>
  <c r="L340" i="1"/>
  <c r="L90" i="1"/>
  <c r="L86" i="1"/>
  <c r="L87" i="1"/>
  <c r="L82" i="1"/>
  <c r="L88" i="1"/>
  <c r="L79" i="1"/>
  <c r="L81" i="1"/>
  <c r="L78" i="1"/>
  <c r="L84" i="1"/>
  <c r="L76" i="1"/>
  <c r="L77" i="1"/>
  <c r="L85" i="1"/>
  <c r="L350" i="1"/>
  <c r="L287" i="1"/>
  <c r="L300" i="1"/>
  <c r="L104" i="1"/>
  <c r="L105" i="1"/>
  <c r="L106" i="1"/>
  <c r="L103" i="1"/>
  <c r="L107" i="1"/>
  <c r="L101" i="1"/>
  <c r="L110" i="1"/>
  <c r="L102" i="1"/>
  <c r="L109" i="1"/>
  <c r="L94" i="1"/>
  <c r="L99" i="1"/>
  <c r="L96" i="1"/>
  <c r="L98" i="1"/>
  <c r="L108" i="1"/>
  <c r="L343" i="1"/>
  <c r="L95" i="1"/>
  <c r="L93" i="1"/>
  <c r="L100" i="1"/>
  <c r="L91" i="1"/>
  <c r="L92" i="1"/>
  <c r="L97" i="1"/>
  <c r="L128" i="1"/>
  <c r="L129" i="1"/>
  <c r="L130" i="1"/>
  <c r="L131" i="1"/>
  <c r="L123" i="1"/>
  <c r="L124" i="1"/>
  <c r="L126" i="1"/>
  <c r="L121" i="1"/>
  <c r="L122" i="1"/>
  <c r="L120" i="1"/>
  <c r="L118" i="1"/>
  <c r="L115" i="1"/>
  <c r="L113" i="1"/>
  <c r="L117" i="1"/>
  <c r="L125" i="1"/>
  <c r="L119" i="1"/>
  <c r="L116" i="1"/>
  <c r="L127" i="1"/>
  <c r="L112" i="1"/>
  <c r="L111" i="1"/>
  <c r="L114" i="1"/>
  <c r="L136" i="1"/>
  <c r="L137" i="1"/>
  <c r="L138" i="1"/>
  <c r="L134" i="1"/>
  <c r="L135" i="1"/>
  <c r="L132" i="1"/>
  <c r="L133" i="1"/>
  <c r="L158" i="1"/>
  <c r="L157" i="1"/>
  <c r="L159" i="1"/>
  <c r="L163" i="1"/>
  <c r="L165" i="1"/>
  <c r="L152" i="1"/>
  <c r="L150" i="1"/>
  <c r="L164" i="1"/>
  <c r="L156" i="1"/>
  <c r="L166" i="1"/>
  <c r="L162" i="1"/>
  <c r="L148" i="1"/>
  <c r="L353" i="1"/>
  <c r="L149" i="1"/>
  <c r="L155" i="1"/>
  <c r="L144" i="1"/>
  <c r="L153" i="1"/>
  <c r="L145" i="1"/>
  <c r="L161" i="1"/>
  <c r="L143" i="1"/>
  <c r="L142" i="1"/>
  <c r="L146" i="1"/>
  <c r="L160" i="1"/>
  <c r="L141" i="1"/>
  <c r="L139" i="1"/>
  <c r="L147" i="1"/>
  <c r="L151" i="1"/>
  <c r="L140" i="1"/>
  <c r="L154" i="1"/>
  <c r="L201" i="1"/>
  <c r="L202" i="1"/>
  <c r="L188" i="1"/>
  <c r="L190" i="1"/>
  <c r="L191" i="1"/>
  <c r="L199" i="1"/>
  <c r="L183" i="1"/>
  <c r="L193" i="1"/>
  <c r="L197" i="1"/>
  <c r="L189" i="1"/>
  <c r="L200" i="1"/>
  <c r="L175" i="1"/>
  <c r="L184" i="1"/>
  <c r="L192" i="1"/>
  <c r="L195" i="1"/>
  <c r="L186" i="1"/>
  <c r="L168" i="1"/>
  <c r="L177" i="1"/>
  <c r="L176" i="1"/>
  <c r="L170" i="1"/>
  <c r="L196" i="1"/>
  <c r="L174" i="1"/>
  <c r="L179" i="1"/>
  <c r="L182" i="1"/>
  <c r="L180" i="1"/>
  <c r="L185" i="1"/>
  <c r="L173" i="1"/>
  <c r="L181" i="1"/>
  <c r="L172" i="1"/>
  <c r="L167" i="1"/>
  <c r="L187" i="1"/>
  <c r="L169" i="1"/>
  <c r="L178" i="1"/>
  <c r="L194" i="1"/>
  <c r="L198" i="1"/>
  <c r="L358" i="1"/>
  <c r="L211" i="1"/>
  <c r="L210" i="1"/>
  <c r="L209" i="1"/>
  <c r="L208" i="1"/>
  <c r="L205" i="1"/>
  <c r="L204" i="1"/>
  <c r="L207" i="1"/>
  <c r="L213" i="1"/>
  <c r="L203" i="1"/>
  <c r="L206" i="1"/>
  <c r="L212" i="1"/>
  <c r="L220" i="1"/>
  <c r="L221" i="1"/>
  <c r="L218" i="1"/>
  <c r="L217" i="1"/>
  <c r="L386" i="1"/>
  <c r="L216" i="1"/>
  <c r="L219" i="1"/>
  <c r="L215" i="1"/>
  <c r="L214" i="1"/>
  <c r="L245" i="1"/>
  <c r="L243" i="1"/>
  <c r="L235" i="1"/>
  <c r="L238" i="1"/>
  <c r="L236" i="1"/>
  <c r="L239" i="1"/>
  <c r="L241" i="1"/>
  <c r="L234" i="1"/>
  <c r="L231" i="1"/>
  <c r="L240" i="1"/>
  <c r="L228" i="1"/>
  <c r="L229" i="1"/>
  <c r="L237" i="1"/>
  <c r="L230" i="1"/>
  <c r="L225" i="1"/>
  <c r="L227" i="1"/>
  <c r="L224" i="1"/>
  <c r="L232" i="1"/>
  <c r="L244" i="1"/>
  <c r="L233" i="1"/>
  <c r="L222" i="1"/>
  <c r="L223" i="1"/>
  <c r="L226" i="1"/>
  <c r="L396" i="1"/>
  <c r="L253" i="1"/>
  <c r="L250" i="1"/>
  <c r="L252" i="1"/>
  <c r="L249" i="1"/>
  <c r="L247" i="1"/>
  <c r="L1027" i="1"/>
  <c r="L248" i="1"/>
  <c r="L246" i="1"/>
  <c r="L251" i="1"/>
  <c r="L268" i="1"/>
  <c r="L259" i="1"/>
  <c r="L1155" i="1"/>
  <c r="L267" i="1"/>
  <c r="L262" i="1"/>
  <c r="L260" i="1"/>
  <c r="L255" i="1"/>
  <c r="L264" i="1"/>
  <c r="L261" i="1"/>
  <c r="L266" i="1"/>
  <c r="L257" i="1"/>
  <c r="L265" i="1"/>
  <c r="L263" i="1"/>
  <c r="L256" i="1"/>
  <c r="L258" i="1"/>
  <c r="L254" i="1"/>
  <c r="L517" i="1"/>
  <c r="L276" i="1"/>
  <c r="L272" i="1"/>
  <c r="L274" i="1"/>
  <c r="L271" i="1"/>
  <c r="L275" i="1"/>
  <c r="L273" i="1"/>
  <c r="L270" i="1"/>
  <c r="L269" i="1"/>
  <c r="L280" i="1"/>
  <c r="L282" i="1"/>
  <c r="L286" i="1"/>
  <c r="L277" i="1"/>
  <c r="L283" i="1"/>
  <c r="L284" i="1"/>
  <c r="L279" i="1"/>
  <c r="L281" i="1"/>
  <c r="L278" i="1"/>
  <c r="L285" i="1"/>
  <c r="L354" i="1"/>
  <c r="L355" i="1"/>
  <c r="L348" i="1"/>
  <c r="L349" i="1"/>
  <c r="L337" i="1"/>
  <c r="L338" i="1"/>
  <c r="L346" i="1"/>
  <c r="L327" i="1"/>
  <c r="L336" i="1"/>
  <c r="L319" i="1"/>
  <c r="L345" i="1"/>
  <c r="L329" i="1"/>
  <c r="L320" i="1"/>
  <c r="L306" i="1"/>
  <c r="L318" i="1"/>
  <c r="L332" i="1"/>
  <c r="L305" i="1"/>
  <c r="L330" i="1"/>
  <c r="L310" i="1"/>
  <c r="L335" i="1"/>
  <c r="L303" i="1"/>
  <c r="L314" i="1"/>
  <c r="L356" i="1"/>
  <c r="L309" i="1"/>
  <c r="L321" i="1"/>
  <c r="L315" i="1"/>
  <c r="L351" i="1"/>
  <c r="L297" i="1"/>
  <c r="L307" i="1"/>
  <c r="L311" i="1"/>
  <c r="L312" i="1"/>
  <c r="L333" i="1"/>
  <c r="L331" i="1"/>
  <c r="L316" i="1"/>
  <c r="L313" i="1"/>
  <c r="L296" i="1"/>
  <c r="L294" i="1"/>
  <c r="L290" i="1"/>
  <c r="L308" i="1"/>
  <c r="L293" i="1"/>
  <c r="L298" i="1"/>
  <c r="L295" i="1"/>
  <c r="L302" i="1"/>
  <c r="L289" i="1"/>
  <c r="L322" i="1"/>
  <c r="L291" i="1"/>
  <c r="L292" i="1"/>
  <c r="L288" i="1"/>
  <c r="L357" i="1"/>
  <c r="L341" i="1"/>
  <c r="L326" i="1"/>
  <c r="L325" i="1"/>
  <c r="L324" i="1"/>
  <c r="L328" i="1"/>
  <c r="L344" i="1"/>
  <c r="L299" i="1"/>
  <c r="L317" i="1"/>
  <c r="L339" i="1"/>
  <c r="L342" i="1"/>
  <c r="L301" i="1"/>
  <c r="L304" i="1"/>
  <c r="L323" i="1"/>
  <c r="L501" i="1"/>
  <c r="L496" i="1"/>
  <c r="L513" i="1"/>
  <c r="L512" i="1"/>
  <c r="L500" i="1"/>
  <c r="L493" i="1"/>
  <c r="L494" i="1"/>
  <c r="L497" i="1"/>
  <c r="L498" i="1"/>
  <c r="L505" i="1"/>
  <c r="L380" i="1"/>
  <c r="L378" i="1"/>
  <c r="L376" i="1"/>
  <c r="L379" i="1"/>
  <c r="L381" i="1"/>
  <c r="L370" i="1"/>
  <c r="L375" i="1"/>
  <c r="L374" i="1"/>
  <c r="L369" i="1"/>
  <c r="L367" i="1"/>
  <c r="L363" i="1"/>
  <c r="L368" i="1"/>
  <c r="L366" i="1"/>
  <c r="L377" i="1"/>
  <c r="L364" i="1"/>
  <c r="L365" i="1"/>
  <c r="L361" i="1"/>
  <c r="L362" i="1"/>
  <c r="L373" i="1"/>
  <c r="L360" i="1"/>
  <c r="L372" i="1"/>
  <c r="L359" i="1"/>
  <c r="L371" i="1"/>
  <c r="L384" i="1"/>
  <c r="L382" i="1"/>
  <c r="L383" i="1"/>
  <c r="L385" i="1"/>
  <c r="L392" i="1"/>
  <c r="L393" i="1"/>
  <c r="L394" i="1"/>
  <c r="L390" i="1"/>
  <c r="L395" i="1"/>
  <c r="L391" i="1"/>
  <c r="L387" i="1"/>
  <c r="L389" i="1"/>
  <c r="L388" i="1"/>
  <c r="L506" i="1"/>
  <c r="L473" i="1"/>
  <c r="L471" i="1"/>
  <c r="L470" i="1"/>
  <c r="L466" i="1"/>
  <c r="L472" i="1"/>
  <c r="L455" i="1"/>
  <c r="L454" i="1"/>
  <c r="L450" i="1"/>
  <c r="L448" i="1"/>
  <c r="L451" i="1"/>
  <c r="L453" i="1"/>
  <c r="L468" i="1"/>
  <c r="L436" i="1"/>
  <c r="L437" i="1"/>
  <c r="L452" i="1"/>
  <c r="L446" i="1"/>
  <c r="L427" i="1"/>
  <c r="L438" i="1"/>
  <c r="L440" i="1"/>
  <c r="L463" i="1"/>
  <c r="L432" i="1"/>
  <c r="L413" i="1"/>
  <c r="L456" i="1"/>
  <c r="L418" i="1"/>
  <c r="L443" i="1"/>
  <c r="L444" i="1"/>
  <c r="L430" i="1"/>
  <c r="L423" i="1"/>
  <c r="L426" i="1"/>
  <c r="L441" i="1"/>
  <c r="L428" i="1"/>
  <c r="L431" i="1"/>
  <c r="L405" i="1"/>
  <c r="L404" i="1"/>
  <c r="L459" i="1"/>
  <c r="L408" i="1"/>
  <c r="L464" i="1"/>
  <c r="L467" i="1"/>
  <c r="L425" i="1"/>
  <c r="L429" i="1"/>
  <c r="L469" i="1"/>
  <c r="L398" i="1"/>
  <c r="L409" i="1"/>
  <c r="L442" i="1"/>
  <c r="L410" i="1"/>
  <c r="L433" i="1"/>
  <c r="L421" i="1"/>
  <c r="L460" i="1"/>
  <c r="L445" i="1"/>
  <c r="L419" i="1"/>
  <c r="L449" i="1"/>
  <c r="L447" i="1"/>
  <c r="L424" i="1"/>
  <c r="L417" i="1"/>
  <c r="L407" i="1"/>
  <c r="L399" i="1"/>
  <c r="L457" i="1"/>
  <c r="L400" i="1"/>
  <c r="L402" i="1"/>
  <c r="L435" i="1"/>
  <c r="L439" i="1"/>
  <c r="L465" i="1"/>
  <c r="L414" i="1"/>
  <c r="L401" i="1"/>
  <c r="L422" i="1"/>
  <c r="L415" i="1"/>
  <c r="L462" i="1"/>
  <c r="L403" i="1"/>
  <c r="L434" i="1"/>
  <c r="L420" i="1"/>
  <c r="L458" i="1"/>
  <c r="L411" i="1"/>
  <c r="L397" i="1"/>
  <c r="L416" i="1"/>
  <c r="L412" i="1"/>
  <c r="L406" i="1"/>
  <c r="L461" i="1"/>
  <c r="L508" i="1"/>
  <c r="L492" i="1"/>
  <c r="L487" i="1"/>
  <c r="L482" i="1"/>
  <c r="L485" i="1"/>
  <c r="L486" i="1"/>
  <c r="L483" i="1"/>
  <c r="L478" i="1"/>
  <c r="L488" i="1"/>
  <c r="L490" i="1"/>
  <c r="L491" i="1"/>
  <c r="L479" i="1"/>
  <c r="L489" i="1"/>
  <c r="L477" i="1"/>
  <c r="L474" i="1"/>
  <c r="L481" i="1"/>
  <c r="L475" i="1"/>
  <c r="L476" i="1"/>
  <c r="L484" i="1"/>
  <c r="L480" i="1"/>
  <c r="L515" i="1"/>
  <c r="L507" i="1"/>
  <c r="L504" i="1"/>
  <c r="L502" i="1"/>
  <c r="L514" i="1"/>
  <c r="L516" i="1"/>
  <c r="L511" i="1"/>
  <c r="L503" i="1"/>
  <c r="L518" i="1"/>
  <c r="L495" i="1"/>
  <c r="L499" i="1"/>
  <c r="L509" i="1"/>
  <c r="L510" i="1"/>
  <c r="L562" i="1"/>
  <c r="L566" i="1"/>
  <c r="L574" i="1"/>
  <c r="L571" i="1"/>
  <c r="L588" i="1"/>
  <c r="L601" i="1"/>
  <c r="L617" i="1"/>
  <c r="L630" i="1"/>
  <c r="L646" i="1"/>
  <c r="L637" i="1"/>
  <c r="L631" i="1"/>
  <c r="L689" i="1"/>
  <c r="L697" i="1"/>
  <c r="L555" i="1"/>
  <c r="L557" i="1"/>
  <c r="L543" i="1"/>
  <c r="L523" i="1"/>
  <c r="L553" i="1"/>
  <c r="L530" i="1"/>
  <c r="L559" i="1"/>
  <c r="L535" i="1"/>
  <c r="L563" i="1"/>
  <c r="L538" i="1"/>
  <c r="L541" i="1"/>
  <c r="L528" i="1"/>
  <c r="L540" i="1"/>
  <c r="L546" i="1"/>
  <c r="L558" i="1"/>
  <c r="L564" i="1"/>
  <c r="L534" i="1"/>
  <c r="L554" i="1"/>
  <c r="L539" i="1"/>
  <c r="L532" i="1"/>
  <c r="L542" i="1"/>
  <c r="L533" i="1"/>
  <c r="L561" i="1"/>
  <c r="L548" i="1"/>
  <c r="L536" i="1"/>
  <c r="L560" i="1"/>
  <c r="L552" i="1"/>
  <c r="L522" i="1"/>
  <c r="L524" i="1"/>
  <c r="L565" i="1"/>
  <c r="L551" i="1"/>
  <c r="L527" i="1"/>
  <c r="L531" i="1"/>
  <c r="L550" i="1"/>
  <c r="L520" i="1"/>
  <c r="L544" i="1"/>
  <c r="L519" i="1"/>
  <c r="L545" i="1"/>
  <c r="L549" i="1"/>
  <c r="L547" i="1"/>
  <c r="L525" i="1"/>
  <c r="L526" i="1"/>
  <c r="L556" i="1"/>
  <c r="L521" i="1"/>
  <c r="L537" i="1"/>
  <c r="L529" i="1"/>
  <c r="L570" i="1"/>
  <c r="L582" i="1"/>
  <c r="L609" i="1"/>
  <c r="L586" i="1"/>
  <c r="L614" i="1"/>
  <c r="L568" i="1"/>
  <c r="L611" i="1"/>
  <c r="L598" i="1"/>
  <c r="L608" i="1"/>
  <c r="L615" i="1"/>
  <c r="L613" i="1"/>
  <c r="L587" i="1"/>
  <c r="L579" i="1"/>
  <c r="L607" i="1"/>
  <c r="L583" i="1"/>
  <c r="L576" i="1"/>
  <c r="L600" i="1"/>
  <c r="L604" i="1"/>
  <c r="L596" i="1"/>
  <c r="L585" i="1"/>
  <c r="L590" i="1"/>
  <c r="L573" i="1"/>
  <c r="L589" i="1"/>
  <c r="L602" i="1"/>
  <c r="L580" i="1"/>
  <c r="L610" i="1"/>
  <c r="L577" i="1"/>
  <c r="L572" i="1"/>
  <c r="L599" i="1"/>
  <c r="L606" i="1"/>
  <c r="L597" i="1"/>
  <c r="L567" i="1"/>
  <c r="L592" i="1"/>
  <c r="L575" i="1"/>
  <c r="L584" i="1"/>
  <c r="L593" i="1"/>
  <c r="L605" i="1"/>
  <c r="L612" i="1"/>
  <c r="L578" i="1"/>
  <c r="L603" i="1"/>
  <c r="L594" i="1"/>
  <c r="L569" i="1"/>
  <c r="L595" i="1"/>
  <c r="L581" i="1"/>
  <c r="L591" i="1"/>
  <c r="L619" i="1"/>
  <c r="L625" i="1"/>
  <c r="L624" i="1"/>
  <c r="L622" i="1"/>
  <c r="L623" i="1"/>
  <c r="L627" i="1"/>
  <c r="L626" i="1"/>
  <c r="L616" i="1"/>
  <c r="L620" i="1"/>
  <c r="L621" i="1"/>
  <c r="L618" i="1"/>
  <c r="L636" i="1"/>
  <c r="L641" i="1"/>
  <c r="L645" i="1"/>
  <c r="L642" i="1"/>
  <c r="L643" i="1"/>
  <c r="L638" i="1"/>
  <c r="L640" i="1"/>
  <c r="L632" i="1"/>
  <c r="L633" i="1"/>
  <c r="L644" i="1"/>
  <c r="L635" i="1"/>
  <c r="L628" i="1"/>
  <c r="L629" i="1"/>
  <c r="L634" i="1"/>
  <c r="L639" i="1"/>
  <c r="L663" i="1"/>
  <c r="L648" i="1"/>
  <c r="L655" i="1"/>
  <c r="L651" i="1"/>
  <c r="L654" i="1"/>
  <c r="L671" i="1"/>
  <c r="L664" i="1"/>
  <c r="L673" i="1"/>
  <c r="L650" i="1"/>
  <c r="L666" i="1"/>
  <c r="L658" i="1"/>
  <c r="L649" i="1"/>
  <c r="L652" i="1"/>
  <c r="L660" i="1"/>
  <c r="L665" i="1"/>
  <c r="L661" i="1"/>
  <c r="L659" i="1"/>
  <c r="L672" i="1"/>
  <c r="L680" i="1"/>
  <c r="L669" i="1"/>
  <c r="L676" i="1"/>
  <c r="L670" i="1"/>
  <c r="L647" i="1"/>
  <c r="L668" i="1"/>
  <c r="L674" i="1"/>
  <c r="L653" i="1"/>
  <c r="L677" i="1"/>
  <c r="L657" i="1"/>
  <c r="L678" i="1"/>
  <c r="L679" i="1"/>
  <c r="L675" i="1"/>
  <c r="L667" i="1"/>
  <c r="L656" i="1"/>
  <c r="L662" i="1"/>
  <c r="L682" i="1"/>
  <c r="L701" i="1"/>
  <c r="L708" i="1"/>
  <c r="L694" i="1"/>
  <c r="L709" i="1"/>
  <c r="L710" i="1"/>
  <c r="L685" i="1"/>
  <c r="L692" i="1"/>
  <c r="L683" i="1"/>
  <c r="L686" i="1"/>
  <c r="L699" i="1"/>
  <c r="L696" i="1"/>
  <c r="L700" i="1"/>
  <c r="L695" i="1"/>
  <c r="L690" i="1"/>
  <c r="L688" i="1"/>
  <c r="L704" i="1"/>
  <c r="L705" i="1"/>
  <c r="L702" i="1"/>
  <c r="L707" i="1"/>
  <c r="L687" i="1"/>
  <c r="L706" i="1"/>
  <c r="L693" i="1"/>
  <c r="L698" i="1"/>
  <c r="L681" i="1"/>
  <c r="L684" i="1"/>
  <c r="L691" i="1"/>
  <c r="L703" i="1"/>
  <c r="L726" i="1"/>
  <c r="L712" i="1"/>
  <c r="L711" i="1"/>
  <c r="L730" i="1"/>
  <c r="L717" i="1"/>
  <c r="L721" i="1"/>
  <c r="L723" i="1"/>
  <c r="L719" i="1"/>
  <c r="L713" i="1"/>
  <c r="L725" i="1"/>
  <c r="L724" i="1"/>
  <c r="L722" i="1"/>
  <c r="L718" i="1"/>
  <c r="L720" i="1"/>
  <c r="L729" i="1"/>
  <c r="L727" i="1"/>
  <c r="L715" i="1"/>
  <c r="L716" i="1"/>
  <c r="L714" i="1"/>
  <c r="L728" i="1"/>
  <c r="L735" i="1"/>
  <c r="L744" i="1"/>
  <c r="L742" i="1"/>
  <c r="L747" i="1"/>
  <c r="L745" i="1"/>
  <c r="L734" i="1"/>
  <c r="L753" i="1"/>
  <c r="L749" i="1"/>
  <c r="L751" i="1"/>
  <c r="L740" i="1"/>
  <c r="L732" i="1"/>
  <c r="L743" i="1"/>
  <c r="L746" i="1"/>
  <c r="L752" i="1"/>
  <c r="L750" i="1"/>
  <c r="L736" i="1"/>
  <c r="L748" i="1"/>
  <c r="L733" i="1"/>
  <c r="L741" i="1"/>
  <c r="L731" i="1"/>
  <c r="L738" i="1"/>
  <c r="L737" i="1"/>
  <c r="L739" i="1"/>
  <c r="L773" i="1"/>
  <c r="L772" i="1"/>
  <c r="L762" i="1"/>
  <c r="L768" i="1"/>
  <c r="L777" i="1"/>
  <c r="L775" i="1"/>
  <c r="L760" i="1"/>
  <c r="L796" i="1"/>
  <c r="L789" i="1"/>
  <c r="L791" i="1"/>
  <c r="L759" i="1"/>
  <c r="L781" i="1"/>
  <c r="L782" i="1"/>
  <c r="L795" i="1"/>
  <c r="L794" i="1"/>
  <c r="L755" i="1"/>
  <c r="L757" i="1"/>
  <c r="L776" i="1"/>
  <c r="L785" i="1"/>
  <c r="L764" i="1"/>
  <c r="L784" i="1"/>
  <c r="L787" i="1"/>
  <c r="L758" i="1"/>
  <c r="L765" i="1"/>
  <c r="L770" i="1"/>
  <c r="L792" i="1"/>
  <c r="L766" i="1"/>
  <c r="L786" i="1"/>
  <c r="L761" i="1"/>
  <c r="L754" i="1"/>
  <c r="L780" i="1"/>
  <c r="L779" i="1"/>
  <c r="L769" i="1"/>
  <c r="L788" i="1"/>
  <c r="L767" i="1"/>
  <c r="L771" i="1"/>
  <c r="L790" i="1"/>
  <c r="L793" i="1"/>
  <c r="L756" i="1"/>
  <c r="L783" i="1"/>
  <c r="L778" i="1"/>
  <c r="L763" i="1"/>
  <c r="L774" i="1"/>
  <c r="L803" i="1"/>
  <c r="L797" i="1"/>
  <c r="L808" i="1"/>
  <c r="L800" i="1"/>
  <c r="L807" i="1"/>
  <c r="L806" i="1"/>
  <c r="L810" i="1"/>
  <c r="L809" i="1"/>
  <c r="L804" i="1"/>
  <c r="L801" i="1"/>
  <c r="L805" i="1"/>
  <c r="L802" i="1"/>
  <c r="L799" i="1"/>
  <c r="L798" i="1"/>
  <c r="L819" i="1"/>
  <c r="L814" i="1"/>
  <c r="L812" i="1"/>
  <c r="L811" i="1"/>
  <c r="L816" i="1"/>
  <c r="L815" i="1"/>
  <c r="L813" i="1"/>
  <c r="L818" i="1"/>
  <c r="L817" i="1"/>
  <c r="L824" i="1"/>
  <c r="L822" i="1"/>
  <c r="L827" i="1"/>
  <c r="L821" i="1"/>
  <c r="L830" i="1"/>
  <c r="L841" i="1"/>
  <c r="L835" i="1"/>
  <c r="L828" i="1"/>
  <c r="L832" i="1"/>
  <c r="L834" i="1"/>
  <c r="L825" i="1"/>
  <c r="L826" i="1"/>
  <c r="L831" i="1"/>
  <c r="L840" i="1"/>
  <c r="L833" i="1"/>
  <c r="L820" i="1"/>
  <c r="L823" i="1"/>
  <c r="L836" i="1"/>
  <c r="L837" i="1"/>
  <c r="L839" i="1"/>
  <c r="L838" i="1"/>
  <c r="L829" i="1"/>
  <c r="L843" i="1"/>
  <c r="L852" i="1"/>
  <c r="L853" i="1"/>
  <c r="L844" i="1"/>
  <c r="L845" i="1"/>
  <c r="L848" i="1"/>
  <c r="L842" i="1"/>
  <c r="L856" i="1"/>
  <c r="L857" i="1"/>
  <c r="L854" i="1"/>
  <c r="L846" i="1"/>
  <c r="L849" i="1"/>
  <c r="L851" i="1"/>
  <c r="L850" i="1"/>
  <c r="L855" i="1"/>
  <c r="L847" i="1"/>
  <c r="L875" i="1"/>
  <c r="L896" i="1"/>
  <c r="L869" i="1"/>
  <c r="L890" i="1"/>
  <c r="L888" i="1"/>
  <c r="L889" i="1"/>
  <c r="L894" i="1"/>
  <c r="L887" i="1"/>
  <c r="L881" i="1"/>
  <c r="L864" i="1"/>
  <c r="L870" i="1"/>
  <c r="L882" i="1"/>
  <c r="L877" i="1"/>
  <c r="L891" i="1"/>
  <c r="L884" i="1"/>
  <c r="L865" i="1"/>
  <c r="L861" i="1"/>
  <c r="L860" i="1"/>
  <c r="L873" i="1"/>
  <c r="L863" i="1"/>
  <c r="L892" i="1"/>
  <c r="L895" i="1"/>
  <c r="L867" i="1"/>
  <c r="L893" i="1"/>
  <c r="L883" i="1"/>
  <c r="L878" i="1"/>
  <c r="L886" i="1"/>
  <c r="L866" i="1"/>
  <c r="L876" i="1"/>
  <c r="L859" i="1"/>
  <c r="L879" i="1"/>
  <c r="L872" i="1"/>
  <c r="L874" i="1"/>
  <c r="L858" i="1"/>
  <c r="L871" i="1"/>
  <c r="L862" i="1"/>
  <c r="L868" i="1"/>
  <c r="L880" i="1"/>
  <c r="L885" i="1"/>
  <c r="L918" i="1"/>
  <c r="L902" i="1"/>
  <c r="L901" i="1"/>
  <c r="L908" i="1"/>
  <c r="L922" i="1"/>
  <c r="L919" i="1"/>
  <c r="L926" i="1"/>
  <c r="L899" i="1"/>
  <c r="L928" i="1"/>
  <c r="L911" i="1"/>
  <c r="L907" i="1"/>
  <c r="L910" i="1"/>
  <c r="L905" i="1"/>
  <c r="L912" i="1"/>
  <c r="L903" i="1"/>
  <c r="L927" i="1"/>
  <c r="L898" i="1"/>
  <c r="L909" i="1"/>
  <c r="L916" i="1"/>
  <c r="L914" i="1"/>
  <c r="L920" i="1"/>
  <c r="L897" i="1"/>
  <c r="L913" i="1"/>
  <c r="L921" i="1"/>
  <c r="L900" i="1"/>
  <c r="L925" i="1"/>
  <c r="L906" i="1"/>
  <c r="L904" i="1"/>
  <c r="L917" i="1"/>
  <c r="L929" i="1"/>
  <c r="L924" i="1"/>
  <c r="L915" i="1"/>
  <c r="L923" i="1"/>
  <c r="L934" i="1"/>
  <c r="L952" i="1"/>
  <c r="L950" i="1"/>
  <c r="L947" i="1"/>
  <c r="L935" i="1"/>
  <c r="L943" i="1"/>
  <c r="L945" i="1"/>
  <c r="L937" i="1"/>
  <c r="L939" i="1"/>
  <c r="L931" i="1"/>
  <c r="L949" i="1"/>
  <c r="L940" i="1"/>
  <c r="L944" i="1"/>
  <c r="L951" i="1"/>
  <c r="L946" i="1"/>
  <c r="L938" i="1"/>
  <c r="L932" i="1"/>
  <c r="L942" i="1"/>
  <c r="L948" i="1"/>
  <c r="L930" i="1"/>
  <c r="L941" i="1"/>
  <c r="L936" i="1"/>
  <c r="L933" i="1"/>
  <c r="L961" i="1"/>
  <c r="L959" i="1"/>
  <c r="L960" i="1"/>
  <c r="L965" i="1"/>
  <c r="L954" i="1"/>
  <c r="L957" i="1"/>
  <c r="L953" i="1"/>
  <c r="L955" i="1"/>
  <c r="L967" i="1"/>
  <c r="L968" i="1"/>
  <c r="L956" i="1"/>
  <c r="L964" i="1"/>
  <c r="L962" i="1"/>
  <c r="L966" i="1"/>
  <c r="L958" i="1"/>
  <c r="L963" i="1"/>
  <c r="L974" i="1"/>
  <c r="L972" i="1"/>
  <c r="L982" i="1"/>
  <c r="L975" i="1"/>
  <c r="L977" i="1"/>
  <c r="L971" i="1"/>
  <c r="L973" i="1"/>
  <c r="L980" i="1"/>
  <c r="L976" i="1"/>
  <c r="L978" i="1"/>
  <c r="L979" i="1"/>
  <c r="L983" i="1"/>
  <c r="L981" i="1"/>
  <c r="L970" i="1"/>
  <c r="L969" i="1"/>
  <c r="L995" i="1"/>
  <c r="L1009" i="1"/>
  <c r="L988" i="1"/>
  <c r="L984" i="1"/>
  <c r="L994" i="1"/>
  <c r="L1001" i="1"/>
  <c r="L990" i="1"/>
  <c r="L1002" i="1"/>
  <c r="L1000" i="1"/>
  <c r="L1003" i="1"/>
  <c r="L1007" i="1"/>
  <c r="L992" i="1"/>
  <c r="L998" i="1"/>
  <c r="L991" i="1"/>
  <c r="L993" i="1"/>
  <c r="L1006" i="1"/>
  <c r="L1010" i="1"/>
  <c r="L987" i="1"/>
  <c r="L985" i="1"/>
  <c r="L1008" i="1"/>
  <c r="L989" i="1"/>
  <c r="L996" i="1"/>
  <c r="L999" i="1"/>
  <c r="L1004" i="1"/>
  <c r="L986" i="1"/>
  <c r="L1005" i="1"/>
  <c r="L997" i="1"/>
  <c r="L1019" i="1"/>
  <c r="L1031" i="1"/>
  <c r="L1030" i="1"/>
  <c r="L1024" i="1"/>
  <c r="L1025" i="1"/>
  <c r="L1011" i="1"/>
  <c r="L1016" i="1"/>
  <c r="L1026" i="1"/>
  <c r="L1032" i="1"/>
  <c r="L1034" i="1"/>
  <c r="L1022" i="1"/>
  <c r="L1013" i="1"/>
  <c r="L1015" i="1"/>
  <c r="L1014" i="1"/>
  <c r="L1023" i="1"/>
  <c r="L1021" i="1"/>
  <c r="L1020" i="1"/>
  <c r="L1018" i="1"/>
  <c r="L1012" i="1"/>
  <c r="L1033" i="1"/>
  <c r="L1029" i="1"/>
  <c r="L1017" i="1"/>
  <c r="L1048" i="1"/>
  <c r="L1056" i="1"/>
  <c r="L1061" i="1"/>
  <c r="L1067" i="1"/>
  <c r="L1041" i="1"/>
  <c r="L1074" i="1"/>
  <c r="L1046" i="1"/>
  <c r="L1044" i="1"/>
  <c r="L1072" i="1"/>
  <c r="L1038" i="1"/>
  <c r="L1070" i="1"/>
  <c r="L1064" i="1"/>
  <c r="L1039" i="1"/>
  <c r="L1050" i="1"/>
  <c r="L1053" i="1"/>
  <c r="L1036" i="1"/>
  <c r="L1043" i="1"/>
  <c r="L1060" i="1"/>
  <c r="L1068" i="1"/>
  <c r="L1049" i="1"/>
  <c r="L1073" i="1"/>
  <c r="L1052" i="1"/>
  <c r="L1042" i="1"/>
  <c r="L1051" i="1"/>
  <c r="L1062" i="1"/>
  <c r="L1035" i="1"/>
  <c r="L1055" i="1"/>
  <c r="L1058" i="1"/>
  <c r="L1071" i="1"/>
  <c r="L1063" i="1"/>
  <c r="L1059" i="1"/>
  <c r="L1069" i="1"/>
  <c r="L1040" i="1"/>
  <c r="L1066" i="1"/>
  <c r="L1047" i="1"/>
  <c r="L1057" i="1"/>
  <c r="L1054" i="1"/>
  <c r="L1045" i="1"/>
  <c r="L1065" i="1"/>
  <c r="L1037" i="1"/>
  <c r="L1098" i="1"/>
  <c r="L1127" i="1"/>
  <c r="L1114" i="1"/>
  <c r="L1125" i="1"/>
  <c r="L1120" i="1"/>
  <c r="L1115" i="1"/>
  <c r="L1110" i="1"/>
  <c r="L1106" i="1"/>
  <c r="L1124" i="1"/>
  <c r="L1113" i="1"/>
  <c r="L1132" i="1"/>
  <c r="L1097" i="1"/>
  <c r="L1093" i="1"/>
  <c r="L1131" i="1"/>
  <c r="L1117" i="1"/>
  <c r="L1076" i="1"/>
  <c r="L1078" i="1"/>
  <c r="L1094" i="1"/>
  <c r="L1096" i="1"/>
  <c r="L1108" i="1"/>
  <c r="L1109" i="1"/>
  <c r="L1118" i="1"/>
  <c r="L1089" i="1"/>
  <c r="L1090" i="1"/>
  <c r="L1082" i="1"/>
  <c r="L1091" i="1"/>
  <c r="L1102" i="1"/>
  <c r="L1123" i="1"/>
  <c r="L1087" i="1"/>
  <c r="L1112" i="1"/>
  <c r="L1083" i="1"/>
  <c r="L1103" i="1"/>
  <c r="L1130" i="1"/>
  <c r="L1075" i="1"/>
  <c r="L1081" i="1"/>
  <c r="L1079" i="1"/>
  <c r="L1128" i="1"/>
  <c r="L1116" i="1"/>
  <c r="L1080" i="1"/>
  <c r="L1104" i="1"/>
  <c r="L1084" i="1"/>
  <c r="L1111" i="1"/>
  <c r="L1107" i="1"/>
  <c r="L1119" i="1"/>
  <c r="L1129" i="1"/>
  <c r="L1086" i="1"/>
  <c r="L1088" i="1"/>
  <c r="L1105" i="1"/>
  <c r="L1126" i="1"/>
  <c r="L1085" i="1"/>
  <c r="L1077" i="1"/>
  <c r="L1100" i="1"/>
  <c r="L1095" i="1"/>
  <c r="L1101" i="1"/>
  <c r="L1099" i="1"/>
  <c r="L1121" i="1"/>
  <c r="L1122" i="1"/>
  <c r="L1092" i="1"/>
  <c r="L1136" i="1"/>
  <c r="L1147" i="1"/>
  <c r="L1133" i="1"/>
  <c r="L1144" i="1"/>
  <c r="L1143" i="1"/>
  <c r="L1137" i="1"/>
  <c r="L1141" i="1"/>
  <c r="L1145" i="1"/>
  <c r="L1150" i="1"/>
  <c r="L1135" i="1"/>
  <c r="L1148" i="1"/>
  <c r="L1142" i="1"/>
  <c r="L1146" i="1"/>
  <c r="L1140" i="1"/>
  <c r="L1139" i="1"/>
  <c r="L1138" i="1"/>
  <c r="L1134" i="1"/>
  <c r="L1149" i="1"/>
  <c r="L1175" i="1"/>
  <c r="L1158" i="1"/>
  <c r="L1172" i="1"/>
  <c r="L1163" i="1"/>
  <c r="L1164" i="1"/>
  <c r="L1152" i="1"/>
  <c r="L1168" i="1"/>
  <c r="L1161" i="1"/>
  <c r="L1154" i="1"/>
  <c r="L1162" i="1"/>
  <c r="L1171" i="1"/>
  <c r="L1153" i="1"/>
  <c r="L1160" i="1"/>
  <c r="L1167" i="1"/>
  <c r="L1170" i="1"/>
  <c r="L1166" i="1"/>
  <c r="L1173" i="1"/>
  <c r="L1165" i="1"/>
  <c r="L1177" i="1"/>
  <c r="L1159" i="1"/>
  <c r="L1174" i="1"/>
  <c r="L1169" i="1"/>
  <c r="L1176" i="1"/>
  <c r="L1157" i="1"/>
  <c r="L1178" i="1"/>
  <c r="L1151" i="1"/>
  <c r="L1189" i="1"/>
  <c r="L1188" i="1"/>
  <c r="L1181" i="1"/>
  <c r="L1186" i="1"/>
  <c r="L1183" i="1"/>
  <c r="L1179" i="1"/>
  <c r="L1180" i="1"/>
  <c r="L1191" i="1"/>
  <c r="L1193" i="1"/>
  <c r="L1184" i="1"/>
  <c r="L1185" i="1"/>
  <c r="L1192" i="1"/>
  <c r="L1187" i="1"/>
  <c r="L1190" i="1"/>
  <c r="L1182" i="1"/>
  <c r="L1223" i="1"/>
  <c r="L1224" i="1"/>
  <c r="L1203" i="1"/>
  <c r="L1230" i="1"/>
  <c r="L1205" i="1"/>
  <c r="L1198" i="1"/>
  <c r="L1206" i="1"/>
  <c r="L1197" i="1"/>
  <c r="L1240" i="1"/>
  <c r="L1200" i="1"/>
  <c r="L1221" i="1"/>
  <c r="L1246" i="1"/>
  <c r="L1212" i="1"/>
  <c r="L1238" i="1"/>
  <c r="L1229" i="1"/>
  <c r="L1242" i="1"/>
  <c r="L1245" i="1"/>
  <c r="L1219" i="1"/>
  <c r="L1208" i="1"/>
  <c r="L1236" i="1"/>
  <c r="L1226" i="1"/>
  <c r="L1201" i="1"/>
  <c r="L1234" i="1"/>
  <c r="L1199" i="1"/>
  <c r="L1196" i="1"/>
  <c r="L1232" i="1"/>
  <c r="L1194" i="1"/>
  <c r="L1207" i="1"/>
  <c r="L1195" i="1"/>
  <c r="L1225" i="1"/>
  <c r="L1233" i="1"/>
  <c r="L1202" i="1"/>
  <c r="L1237" i="1"/>
  <c r="L1243" i="1"/>
  <c r="L1213" i="1"/>
  <c r="L1209" i="1"/>
  <c r="L1214" i="1"/>
  <c r="L1210" i="1"/>
  <c r="L1216" i="1"/>
  <c r="L1241" i="1"/>
  <c r="L1211" i="1"/>
  <c r="L1220" i="1"/>
  <c r="L1248" i="1"/>
  <c r="L1218" i="1"/>
  <c r="L1239" i="1"/>
  <c r="L1217" i="1"/>
  <c r="L1215" i="1"/>
  <c r="L1222" i="1"/>
  <c r="L1231" i="1"/>
  <c r="L1227" i="1"/>
  <c r="L1204" i="1"/>
  <c r="L1235" i="1"/>
  <c r="L1228" i="1"/>
  <c r="L1244" i="1"/>
  <c r="L1247" i="1"/>
  <c r="L1249" i="1"/>
  <c r="L1267" i="1"/>
  <c r="L1250" i="1"/>
  <c r="L1254" i="1"/>
  <c r="L1268" i="1"/>
  <c r="L1262" i="1"/>
  <c r="L1255" i="1"/>
  <c r="L1275" i="1"/>
  <c r="L1273" i="1"/>
  <c r="L1251" i="1"/>
  <c r="L1261" i="1"/>
  <c r="L1266" i="1"/>
  <c r="L1277" i="1"/>
  <c r="L1252" i="1"/>
  <c r="L1270" i="1"/>
  <c r="L1259" i="1"/>
  <c r="L1264" i="1"/>
  <c r="L1265" i="1"/>
  <c r="L1263" i="1"/>
  <c r="L1269" i="1"/>
  <c r="L1257" i="1"/>
  <c r="L1258" i="1"/>
  <c r="L1253" i="1"/>
  <c r="L1256" i="1"/>
  <c r="L1271" i="1"/>
  <c r="L1276" i="1"/>
  <c r="L1260" i="1"/>
  <c r="L1272" i="1"/>
  <c r="L1274" i="1"/>
  <c r="L1316" i="1"/>
  <c r="L1278" i="1"/>
  <c r="L1315" i="1"/>
  <c r="L1296" i="1"/>
  <c r="L1289" i="1"/>
  <c r="L1309" i="1"/>
  <c r="L1312" i="1"/>
  <c r="L1282" i="1"/>
  <c r="L1301" i="1"/>
  <c r="L1302" i="1"/>
  <c r="L1305" i="1"/>
  <c r="L1295" i="1"/>
  <c r="L1286" i="1"/>
  <c r="L1310" i="1"/>
  <c r="L1284" i="1"/>
  <c r="L1303" i="1"/>
  <c r="L1281" i="1"/>
  <c r="L1294" i="1"/>
  <c r="L1291" i="1"/>
  <c r="L1297" i="1"/>
  <c r="L1288" i="1"/>
  <c r="L1314" i="1"/>
  <c r="L1311" i="1"/>
  <c r="L1300" i="1"/>
  <c r="L1287" i="1"/>
  <c r="L1290" i="1"/>
  <c r="L1313" i="1"/>
  <c r="L1299" i="1"/>
  <c r="L1292" i="1"/>
  <c r="L1317" i="1"/>
  <c r="L1280" i="1"/>
  <c r="L1298" i="1"/>
  <c r="L1279" i="1"/>
  <c r="L1285" i="1"/>
  <c r="L1308" i="1"/>
  <c r="L1304" i="1"/>
  <c r="L1293" i="1"/>
  <c r="L1307" i="1"/>
  <c r="L1283" i="1"/>
  <c r="L1318" i="1"/>
  <c r="L1332" i="1"/>
  <c r="L1336" i="1"/>
  <c r="L1325" i="1"/>
  <c r="L1324" i="1"/>
  <c r="L1329" i="1"/>
  <c r="L1337" i="1"/>
  <c r="L1327" i="1"/>
  <c r="L1319" i="1"/>
  <c r="L1338" i="1"/>
  <c r="L1330" i="1"/>
  <c r="L1321" i="1"/>
  <c r="L1331" i="1"/>
  <c r="L1335" i="1"/>
  <c r="L1326" i="1"/>
  <c r="L1328" i="1"/>
  <c r="L1334" i="1"/>
  <c r="L1322" i="1"/>
  <c r="L1333" i="1"/>
  <c r="L1323" i="1"/>
  <c r="L1341" i="1"/>
  <c r="L1339" i="1"/>
  <c r="L1357" i="1"/>
  <c r="L1346" i="1"/>
  <c r="L1344" i="1"/>
  <c r="L1360" i="1"/>
  <c r="L1352" i="1"/>
  <c r="L1359" i="1"/>
  <c r="L1343" i="1"/>
  <c r="L1348" i="1"/>
  <c r="L1350" i="1"/>
  <c r="L1354" i="1"/>
  <c r="L1353" i="1"/>
  <c r="L1347" i="1"/>
  <c r="L1351" i="1"/>
  <c r="L1361" i="1"/>
  <c r="L1342" i="1"/>
  <c r="L1349" i="1"/>
  <c r="L1355" i="1"/>
  <c r="L1345" i="1"/>
  <c r="L1356" i="1"/>
  <c r="L1358" i="1"/>
  <c r="L1362" i="1"/>
  <c r="L1370" i="1"/>
  <c r="L1364" i="1"/>
  <c r="L1366" i="1"/>
  <c r="L1367" i="1"/>
  <c r="L1363" i="1"/>
  <c r="L1365" i="1"/>
  <c r="L1368" i="1"/>
  <c r="L1369" i="1"/>
  <c r="L1028" i="1"/>
  <c r="L1428" i="1"/>
  <c r="L1429" i="1"/>
  <c r="L1430" i="1"/>
  <c r="L1431" i="1"/>
  <c r="L1432" i="1"/>
  <c r="L1433" i="1"/>
  <c r="L1434" i="1"/>
  <c r="L1435" i="1"/>
  <c r="L1320" i="1"/>
  <c r="L1436" i="1"/>
  <c r="L1340" i="1"/>
  <c r="L1437" i="1"/>
  <c r="L1156" i="1"/>
  <c r="L1438" i="1"/>
  <c r="L1306" i="1"/>
  <c r="L1439" i="1"/>
  <c r="L1440" i="1"/>
  <c r="L1391" i="1"/>
  <c r="L1384" i="1"/>
  <c r="L1376" i="1"/>
  <c r="L1445" i="1"/>
  <c r="L1403" i="1"/>
  <c r="L1396" i="1"/>
  <c r="L1373" i="1"/>
  <c r="L1379" i="1"/>
  <c r="L1377" i="1"/>
  <c r="L1402" i="1"/>
  <c r="L1398" i="1"/>
  <c r="L1374" i="1"/>
  <c r="L1442" i="1"/>
  <c r="L1388" i="1"/>
  <c r="L1415" i="1"/>
  <c r="L1387" i="1"/>
  <c r="L1407" i="1"/>
  <c r="L1397" i="1"/>
  <c r="L1443" i="1"/>
  <c r="L1400" i="1"/>
  <c r="L1380" i="1"/>
  <c r="L1441" i="1"/>
  <c r="L1414" i="1"/>
  <c r="L1410" i="1"/>
  <c r="L1375" i="1"/>
  <c r="L1383" i="1"/>
  <c r="L1378" i="1"/>
  <c r="L1411" i="1"/>
  <c r="L1409" i="1"/>
  <c r="L1444" i="1"/>
  <c r="L1412" i="1"/>
  <c r="L1389" i="1"/>
  <c r="L1371" i="1"/>
  <c r="L1372" i="1"/>
  <c r="L1381" i="1"/>
  <c r="L1386" i="1"/>
  <c r="L1408" i="1"/>
  <c r="L1413" i="1"/>
  <c r="L1399" i="1"/>
  <c r="L1382" i="1"/>
  <c r="L1385" i="1"/>
  <c r="L1401" i="1"/>
  <c r="L1390" i="1"/>
  <c r="K19" i="1"/>
  <c r="K24" i="1"/>
  <c r="K6" i="1"/>
  <c r="K64" i="1"/>
  <c r="K23" i="1"/>
  <c r="K14" i="1"/>
  <c r="K17" i="1"/>
  <c r="K20" i="1"/>
  <c r="K74" i="1"/>
  <c r="K13" i="1"/>
  <c r="K25" i="1"/>
  <c r="K16" i="1"/>
  <c r="K15" i="1"/>
  <c r="K18" i="1"/>
  <c r="K75" i="1"/>
  <c r="K27" i="1"/>
  <c r="K59" i="1"/>
  <c r="K52" i="1"/>
  <c r="K34" i="1"/>
  <c r="K41" i="1"/>
  <c r="K58" i="1"/>
  <c r="K68" i="1"/>
  <c r="K72" i="1"/>
  <c r="K38" i="1"/>
  <c r="K48" i="1"/>
  <c r="K36" i="1"/>
  <c r="K51" i="1"/>
  <c r="K33" i="1"/>
  <c r="K56" i="1"/>
  <c r="K35" i="1"/>
  <c r="K53" i="1"/>
  <c r="K31" i="1"/>
  <c r="K32" i="1"/>
  <c r="K39" i="1"/>
  <c r="K46" i="1"/>
  <c r="K67" i="1"/>
  <c r="K70" i="1"/>
  <c r="K57" i="1"/>
  <c r="K69" i="1"/>
  <c r="K71" i="1"/>
  <c r="K30" i="1"/>
  <c r="K66" i="1"/>
  <c r="K62" i="1"/>
  <c r="K40" i="1"/>
  <c r="K63" i="1"/>
  <c r="K37" i="1"/>
  <c r="K47" i="1"/>
  <c r="K44" i="1"/>
  <c r="K50" i="1"/>
  <c r="K49" i="1"/>
  <c r="K42" i="1"/>
  <c r="K45" i="1"/>
  <c r="K54" i="1"/>
  <c r="K55" i="1"/>
  <c r="K60" i="1"/>
  <c r="K61" i="1"/>
  <c r="K65" i="1"/>
  <c r="K28" i="1"/>
  <c r="K29" i="1"/>
  <c r="K73" i="1"/>
  <c r="K89" i="1"/>
  <c r="K83" i="1"/>
  <c r="K80" i="1"/>
  <c r="K43" i="1"/>
  <c r="K171" i="1"/>
  <c r="K242" i="1"/>
  <c r="K347" i="1"/>
  <c r="K334" i="1"/>
  <c r="K352" i="1"/>
  <c r="K340" i="1"/>
  <c r="K90" i="1"/>
  <c r="K86" i="1"/>
  <c r="K87" i="1"/>
  <c r="K82" i="1"/>
  <c r="K88" i="1"/>
  <c r="K79" i="1"/>
  <c r="K81" i="1"/>
  <c r="K78" i="1"/>
  <c r="K84" i="1"/>
  <c r="K76" i="1"/>
  <c r="K77" i="1"/>
  <c r="K85" i="1"/>
  <c r="K350" i="1"/>
  <c r="K287" i="1"/>
  <c r="K300" i="1"/>
  <c r="K104" i="1"/>
  <c r="K105" i="1"/>
  <c r="K106" i="1"/>
  <c r="K103" i="1"/>
  <c r="K107" i="1"/>
  <c r="K101" i="1"/>
  <c r="K110" i="1"/>
  <c r="K102" i="1"/>
  <c r="K109" i="1"/>
  <c r="K94" i="1"/>
  <c r="K99" i="1"/>
  <c r="K96" i="1"/>
  <c r="K98" i="1"/>
  <c r="K108" i="1"/>
  <c r="K343" i="1"/>
  <c r="K95" i="1"/>
  <c r="K93" i="1"/>
  <c r="K100" i="1"/>
  <c r="K91" i="1"/>
  <c r="K92" i="1"/>
  <c r="K97" i="1"/>
  <c r="K128" i="1"/>
  <c r="K129" i="1"/>
  <c r="K130" i="1"/>
  <c r="K131" i="1"/>
  <c r="K123" i="1"/>
  <c r="K124" i="1"/>
  <c r="K126" i="1"/>
  <c r="K121" i="1"/>
  <c r="K122" i="1"/>
  <c r="K120" i="1"/>
  <c r="K118" i="1"/>
  <c r="K115" i="1"/>
  <c r="K113" i="1"/>
  <c r="K117" i="1"/>
  <c r="K125" i="1"/>
  <c r="K119" i="1"/>
  <c r="K116" i="1"/>
  <c r="K127" i="1"/>
  <c r="K112" i="1"/>
  <c r="K111" i="1"/>
  <c r="K114" i="1"/>
  <c r="K136" i="1"/>
  <c r="K137" i="1"/>
  <c r="K138" i="1"/>
  <c r="K134" i="1"/>
  <c r="K135" i="1"/>
  <c r="K132" i="1"/>
  <c r="K133" i="1"/>
  <c r="K158" i="1"/>
  <c r="K157" i="1"/>
  <c r="K159" i="1"/>
  <c r="K163" i="1"/>
  <c r="K165" i="1"/>
  <c r="K152" i="1"/>
  <c r="K150" i="1"/>
  <c r="K164" i="1"/>
  <c r="K156" i="1"/>
  <c r="K166" i="1"/>
  <c r="K162" i="1"/>
  <c r="K148" i="1"/>
  <c r="K353" i="1"/>
  <c r="K149" i="1"/>
  <c r="K155" i="1"/>
  <c r="K144" i="1"/>
  <c r="K153" i="1"/>
  <c r="K145" i="1"/>
  <c r="K161" i="1"/>
  <c r="K143" i="1"/>
  <c r="K142" i="1"/>
  <c r="K146" i="1"/>
  <c r="K160" i="1"/>
  <c r="K141" i="1"/>
  <c r="K139" i="1"/>
  <c r="K147" i="1"/>
  <c r="K151" i="1"/>
  <c r="K140" i="1"/>
  <c r="K154" i="1"/>
  <c r="K201" i="1"/>
  <c r="K202" i="1"/>
  <c r="K188" i="1"/>
  <c r="K190" i="1"/>
  <c r="K191" i="1"/>
  <c r="K199" i="1"/>
  <c r="K183" i="1"/>
  <c r="K193" i="1"/>
  <c r="K197" i="1"/>
  <c r="K189" i="1"/>
  <c r="K200" i="1"/>
  <c r="K175" i="1"/>
  <c r="K184" i="1"/>
  <c r="K192" i="1"/>
  <c r="K195" i="1"/>
  <c r="K186" i="1"/>
  <c r="K168" i="1"/>
  <c r="K177" i="1"/>
  <c r="K176" i="1"/>
  <c r="K170" i="1"/>
  <c r="K196" i="1"/>
  <c r="K174" i="1"/>
  <c r="K179" i="1"/>
  <c r="K182" i="1"/>
  <c r="K180" i="1"/>
  <c r="K185" i="1"/>
  <c r="K173" i="1"/>
  <c r="K181" i="1"/>
  <c r="K172" i="1"/>
  <c r="K167" i="1"/>
  <c r="K187" i="1"/>
  <c r="K169" i="1"/>
  <c r="K178" i="1"/>
  <c r="K194" i="1"/>
  <c r="K198" i="1"/>
  <c r="K358" i="1"/>
  <c r="K211" i="1"/>
  <c r="K210" i="1"/>
  <c r="K209" i="1"/>
  <c r="K208" i="1"/>
  <c r="K205" i="1"/>
  <c r="K204" i="1"/>
  <c r="K207" i="1"/>
  <c r="K213" i="1"/>
  <c r="K203" i="1"/>
  <c r="K206" i="1"/>
  <c r="K212" i="1"/>
  <c r="K220" i="1"/>
  <c r="K221" i="1"/>
  <c r="K218" i="1"/>
  <c r="K217" i="1"/>
  <c r="K386" i="1"/>
  <c r="K216" i="1"/>
  <c r="K219" i="1"/>
  <c r="K215" i="1"/>
  <c r="K214" i="1"/>
  <c r="K245" i="1"/>
  <c r="K243" i="1"/>
  <c r="K235" i="1"/>
  <c r="K238" i="1"/>
  <c r="K236" i="1"/>
  <c r="K239" i="1"/>
  <c r="K241" i="1"/>
  <c r="K234" i="1"/>
  <c r="K231" i="1"/>
  <c r="K240" i="1"/>
  <c r="K228" i="1"/>
  <c r="K229" i="1"/>
  <c r="K237" i="1"/>
  <c r="K230" i="1"/>
  <c r="K225" i="1"/>
  <c r="K227" i="1"/>
  <c r="K224" i="1"/>
  <c r="K232" i="1"/>
  <c r="K244" i="1"/>
  <c r="K233" i="1"/>
  <c r="K222" i="1"/>
  <c r="K223" i="1"/>
  <c r="K226" i="1"/>
  <c r="K396" i="1"/>
  <c r="K253" i="1"/>
  <c r="K250" i="1"/>
  <c r="K252" i="1"/>
  <c r="K249" i="1"/>
  <c r="K247" i="1"/>
  <c r="K1027" i="1"/>
  <c r="K248" i="1"/>
  <c r="K246" i="1"/>
  <c r="K251" i="1"/>
  <c r="K268" i="1"/>
  <c r="K259" i="1"/>
  <c r="K1155" i="1"/>
  <c r="K267" i="1"/>
  <c r="K262" i="1"/>
  <c r="K260" i="1"/>
  <c r="K255" i="1"/>
  <c r="K264" i="1"/>
  <c r="K261" i="1"/>
  <c r="K266" i="1"/>
  <c r="K257" i="1"/>
  <c r="K265" i="1"/>
  <c r="K263" i="1"/>
  <c r="K256" i="1"/>
  <c r="K258" i="1"/>
  <c r="K254" i="1"/>
  <c r="K517" i="1"/>
  <c r="K276" i="1"/>
  <c r="K272" i="1"/>
  <c r="K274" i="1"/>
  <c r="K271" i="1"/>
  <c r="K275" i="1"/>
  <c r="K273" i="1"/>
  <c r="K270" i="1"/>
  <c r="K269" i="1"/>
  <c r="K280" i="1"/>
  <c r="K282" i="1"/>
  <c r="K286" i="1"/>
  <c r="K277" i="1"/>
  <c r="K283" i="1"/>
  <c r="K284" i="1"/>
  <c r="K279" i="1"/>
  <c r="K281" i="1"/>
  <c r="K278" i="1"/>
  <c r="K285" i="1"/>
  <c r="K354" i="1"/>
  <c r="K355" i="1"/>
  <c r="K348" i="1"/>
  <c r="K349" i="1"/>
  <c r="K337" i="1"/>
  <c r="K338" i="1"/>
  <c r="K346" i="1"/>
  <c r="K327" i="1"/>
  <c r="K336" i="1"/>
  <c r="K319" i="1"/>
  <c r="K345" i="1"/>
  <c r="K329" i="1"/>
  <c r="K320" i="1"/>
  <c r="K306" i="1"/>
  <c r="K318" i="1"/>
  <c r="K332" i="1"/>
  <c r="K305" i="1"/>
  <c r="K330" i="1"/>
  <c r="K310" i="1"/>
  <c r="K335" i="1"/>
  <c r="K303" i="1"/>
  <c r="K314" i="1"/>
  <c r="K356" i="1"/>
  <c r="K309" i="1"/>
  <c r="K321" i="1"/>
  <c r="K315" i="1"/>
  <c r="K351" i="1"/>
  <c r="K297" i="1"/>
  <c r="K307" i="1"/>
  <c r="K311" i="1"/>
  <c r="K312" i="1"/>
  <c r="K333" i="1"/>
  <c r="K331" i="1"/>
  <c r="K316" i="1"/>
  <c r="K313" i="1"/>
  <c r="K296" i="1"/>
  <c r="K294" i="1"/>
  <c r="K290" i="1"/>
  <c r="K308" i="1"/>
  <c r="K293" i="1"/>
  <c r="K298" i="1"/>
  <c r="K295" i="1"/>
  <c r="K302" i="1"/>
  <c r="K289" i="1"/>
  <c r="K322" i="1"/>
  <c r="K291" i="1"/>
  <c r="K292" i="1"/>
  <c r="K288" i="1"/>
  <c r="K357" i="1"/>
  <c r="K341" i="1"/>
  <c r="K326" i="1"/>
  <c r="K325" i="1"/>
  <c r="K324" i="1"/>
  <c r="K328" i="1"/>
  <c r="K344" i="1"/>
  <c r="K299" i="1"/>
  <c r="K317" i="1"/>
  <c r="K339" i="1"/>
  <c r="K342" i="1"/>
  <c r="K301" i="1"/>
  <c r="K304" i="1"/>
  <c r="K323" i="1"/>
  <c r="K501" i="1"/>
  <c r="K496" i="1"/>
  <c r="K513" i="1"/>
  <c r="K512" i="1"/>
  <c r="K500" i="1"/>
  <c r="K493" i="1"/>
  <c r="K494" i="1"/>
  <c r="K497" i="1"/>
  <c r="K498" i="1"/>
  <c r="K505" i="1"/>
  <c r="K380" i="1"/>
  <c r="K378" i="1"/>
  <c r="K376" i="1"/>
  <c r="K379" i="1"/>
  <c r="K381" i="1"/>
  <c r="K370" i="1"/>
  <c r="K375" i="1"/>
  <c r="K374" i="1"/>
  <c r="K369" i="1"/>
  <c r="K367" i="1"/>
  <c r="K363" i="1"/>
  <c r="K368" i="1"/>
  <c r="K366" i="1"/>
  <c r="K377" i="1"/>
  <c r="K364" i="1"/>
  <c r="K365" i="1"/>
  <c r="K361" i="1"/>
  <c r="K362" i="1"/>
  <c r="K373" i="1"/>
  <c r="K360" i="1"/>
  <c r="K372" i="1"/>
  <c r="K359" i="1"/>
  <c r="K371" i="1"/>
  <c r="K384" i="1"/>
  <c r="K382" i="1"/>
  <c r="K383" i="1"/>
  <c r="K385" i="1"/>
  <c r="K392" i="1"/>
  <c r="K393" i="1"/>
  <c r="K394" i="1"/>
  <c r="K390" i="1"/>
  <c r="K395" i="1"/>
  <c r="K391" i="1"/>
  <c r="K387" i="1"/>
  <c r="K389" i="1"/>
  <c r="K388" i="1"/>
  <c r="K506" i="1"/>
  <c r="K473" i="1"/>
  <c r="K471" i="1"/>
  <c r="K470" i="1"/>
  <c r="K466" i="1"/>
  <c r="K472" i="1"/>
  <c r="K455" i="1"/>
  <c r="K454" i="1"/>
  <c r="K450" i="1"/>
  <c r="K448" i="1"/>
  <c r="K451" i="1"/>
  <c r="K453" i="1"/>
  <c r="K468" i="1"/>
  <c r="K436" i="1"/>
  <c r="K437" i="1"/>
  <c r="K452" i="1"/>
  <c r="K446" i="1"/>
  <c r="K427" i="1"/>
  <c r="K438" i="1"/>
  <c r="K440" i="1"/>
  <c r="K463" i="1"/>
  <c r="K432" i="1"/>
  <c r="K413" i="1"/>
  <c r="K456" i="1"/>
  <c r="K418" i="1"/>
  <c r="K443" i="1"/>
  <c r="K444" i="1"/>
  <c r="K430" i="1"/>
  <c r="K423" i="1"/>
  <c r="K426" i="1"/>
  <c r="K441" i="1"/>
  <c r="K428" i="1"/>
  <c r="K431" i="1"/>
  <c r="K405" i="1"/>
  <c r="K404" i="1"/>
  <c r="K459" i="1"/>
  <c r="K408" i="1"/>
  <c r="K464" i="1"/>
  <c r="K467" i="1"/>
  <c r="K425" i="1"/>
  <c r="K429" i="1"/>
  <c r="K469" i="1"/>
  <c r="K398" i="1"/>
  <c r="K409" i="1"/>
  <c r="K442" i="1"/>
  <c r="K410" i="1"/>
  <c r="K433" i="1"/>
  <c r="K421" i="1"/>
  <c r="K460" i="1"/>
  <c r="K445" i="1"/>
  <c r="K419" i="1"/>
  <c r="K449" i="1"/>
  <c r="K447" i="1"/>
  <c r="K424" i="1"/>
  <c r="K417" i="1"/>
  <c r="K407" i="1"/>
  <c r="K399" i="1"/>
  <c r="K457" i="1"/>
  <c r="K400" i="1"/>
  <c r="K402" i="1"/>
  <c r="K435" i="1"/>
  <c r="K439" i="1"/>
  <c r="K465" i="1"/>
  <c r="K414" i="1"/>
  <c r="K401" i="1"/>
  <c r="K422" i="1"/>
  <c r="K415" i="1"/>
  <c r="K462" i="1"/>
  <c r="K403" i="1"/>
  <c r="K434" i="1"/>
  <c r="K420" i="1"/>
  <c r="K458" i="1"/>
  <c r="K411" i="1"/>
  <c r="K397" i="1"/>
  <c r="K416" i="1"/>
  <c r="K412" i="1"/>
  <c r="K406" i="1"/>
  <c r="K461" i="1"/>
  <c r="K508" i="1"/>
  <c r="K492" i="1"/>
  <c r="K487" i="1"/>
  <c r="K482" i="1"/>
  <c r="K485" i="1"/>
  <c r="K486" i="1"/>
  <c r="K483" i="1"/>
  <c r="K478" i="1"/>
  <c r="K488" i="1"/>
  <c r="K490" i="1"/>
  <c r="K491" i="1"/>
  <c r="K479" i="1"/>
  <c r="K489" i="1"/>
  <c r="K477" i="1"/>
  <c r="K474" i="1"/>
  <c r="K481" i="1"/>
  <c r="K475" i="1"/>
  <c r="K476" i="1"/>
  <c r="K484" i="1"/>
  <c r="K480" i="1"/>
  <c r="K515" i="1"/>
  <c r="K507" i="1"/>
  <c r="K504" i="1"/>
  <c r="K502" i="1"/>
  <c r="K514" i="1"/>
  <c r="K516" i="1"/>
  <c r="K511" i="1"/>
  <c r="K503" i="1"/>
  <c r="K518" i="1"/>
  <c r="K495" i="1"/>
  <c r="K499" i="1"/>
  <c r="K509" i="1"/>
  <c r="K510" i="1"/>
  <c r="K562" i="1"/>
  <c r="K566" i="1"/>
  <c r="K574" i="1"/>
  <c r="K571" i="1"/>
  <c r="K588" i="1"/>
  <c r="K601" i="1"/>
  <c r="K617" i="1"/>
  <c r="K630" i="1"/>
  <c r="K646" i="1"/>
  <c r="K637" i="1"/>
  <c r="K631" i="1"/>
  <c r="K689" i="1"/>
  <c r="K697" i="1"/>
  <c r="K555" i="1"/>
  <c r="K557" i="1"/>
  <c r="K543" i="1"/>
  <c r="K523" i="1"/>
  <c r="K553" i="1"/>
  <c r="K530" i="1"/>
  <c r="K559" i="1"/>
  <c r="K535" i="1"/>
  <c r="K563" i="1"/>
  <c r="K538" i="1"/>
  <c r="K541" i="1"/>
  <c r="K528" i="1"/>
  <c r="K540" i="1"/>
  <c r="K546" i="1"/>
  <c r="K558" i="1"/>
  <c r="K564" i="1"/>
  <c r="K534" i="1"/>
  <c r="K554" i="1"/>
  <c r="K539" i="1"/>
  <c r="K532" i="1"/>
  <c r="K542" i="1"/>
  <c r="K533" i="1"/>
  <c r="K561" i="1"/>
  <c r="K548" i="1"/>
  <c r="K536" i="1"/>
  <c r="K560" i="1"/>
  <c r="K552" i="1"/>
  <c r="K522" i="1"/>
  <c r="K524" i="1"/>
  <c r="K565" i="1"/>
  <c r="K551" i="1"/>
  <c r="K527" i="1"/>
  <c r="K531" i="1"/>
  <c r="K550" i="1"/>
  <c r="K520" i="1"/>
  <c r="K544" i="1"/>
  <c r="K519" i="1"/>
  <c r="K545" i="1"/>
  <c r="K549" i="1"/>
  <c r="K547" i="1"/>
  <c r="K525" i="1"/>
  <c r="K526" i="1"/>
  <c r="K556" i="1"/>
  <c r="K521" i="1"/>
  <c r="K537" i="1"/>
  <c r="K529" i="1"/>
  <c r="K570" i="1"/>
  <c r="K582" i="1"/>
  <c r="K609" i="1"/>
  <c r="K586" i="1"/>
  <c r="K614" i="1"/>
  <c r="K568" i="1"/>
  <c r="K611" i="1"/>
  <c r="K598" i="1"/>
  <c r="K608" i="1"/>
  <c r="K615" i="1"/>
  <c r="K613" i="1"/>
  <c r="K587" i="1"/>
  <c r="K579" i="1"/>
  <c r="K607" i="1"/>
  <c r="K583" i="1"/>
  <c r="K576" i="1"/>
  <c r="K600" i="1"/>
  <c r="K604" i="1"/>
  <c r="K596" i="1"/>
  <c r="K585" i="1"/>
  <c r="K590" i="1"/>
  <c r="K573" i="1"/>
  <c r="K589" i="1"/>
  <c r="K602" i="1"/>
  <c r="K580" i="1"/>
  <c r="K610" i="1"/>
  <c r="K577" i="1"/>
  <c r="K572" i="1"/>
  <c r="K599" i="1"/>
  <c r="K606" i="1"/>
  <c r="K597" i="1"/>
  <c r="K567" i="1"/>
  <c r="K592" i="1"/>
  <c r="K575" i="1"/>
  <c r="K584" i="1"/>
  <c r="K593" i="1"/>
  <c r="K605" i="1"/>
  <c r="K612" i="1"/>
  <c r="K578" i="1"/>
  <c r="K603" i="1"/>
  <c r="K594" i="1"/>
  <c r="K569" i="1"/>
  <c r="K595" i="1"/>
  <c r="K581" i="1"/>
  <c r="K591" i="1"/>
  <c r="K619" i="1"/>
  <c r="K625" i="1"/>
  <c r="K624" i="1"/>
  <c r="K622" i="1"/>
  <c r="K623" i="1"/>
  <c r="K627" i="1"/>
  <c r="K626" i="1"/>
  <c r="K616" i="1"/>
  <c r="K620" i="1"/>
  <c r="K621" i="1"/>
  <c r="K618" i="1"/>
  <c r="K636" i="1"/>
  <c r="K641" i="1"/>
  <c r="K645" i="1"/>
  <c r="K642" i="1"/>
  <c r="K643" i="1"/>
  <c r="K638" i="1"/>
  <c r="K640" i="1"/>
  <c r="K632" i="1"/>
  <c r="K633" i="1"/>
  <c r="K644" i="1"/>
  <c r="K635" i="1"/>
  <c r="K628" i="1"/>
  <c r="K629" i="1"/>
  <c r="K634" i="1"/>
  <c r="K639" i="1"/>
  <c r="K663" i="1"/>
  <c r="K648" i="1"/>
  <c r="K655" i="1"/>
  <c r="K651" i="1"/>
  <c r="K654" i="1"/>
  <c r="K671" i="1"/>
  <c r="K664" i="1"/>
  <c r="K673" i="1"/>
  <c r="K650" i="1"/>
  <c r="K666" i="1"/>
  <c r="K658" i="1"/>
  <c r="K649" i="1"/>
  <c r="K652" i="1"/>
  <c r="K660" i="1"/>
  <c r="K665" i="1"/>
  <c r="K661" i="1"/>
  <c r="K659" i="1"/>
  <c r="K672" i="1"/>
  <c r="K680" i="1"/>
  <c r="K669" i="1"/>
  <c r="K676" i="1"/>
  <c r="K670" i="1"/>
  <c r="K647" i="1"/>
  <c r="K668" i="1"/>
  <c r="K674" i="1"/>
  <c r="K653" i="1"/>
  <c r="K677" i="1"/>
  <c r="K657" i="1"/>
  <c r="K678" i="1"/>
  <c r="K679" i="1"/>
  <c r="K675" i="1"/>
  <c r="K667" i="1"/>
  <c r="K656" i="1"/>
  <c r="K662" i="1"/>
  <c r="K682" i="1"/>
  <c r="K701" i="1"/>
  <c r="K708" i="1"/>
  <c r="K694" i="1"/>
  <c r="K709" i="1"/>
  <c r="K710" i="1"/>
  <c r="K685" i="1"/>
  <c r="K692" i="1"/>
  <c r="K683" i="1"/>
  <c r="K686" i="1"/>
  <c r="K699" i="1"/>
  <c r="K696" i="1"/>
  <c r="K700" i="1"/>
  <c r="K695" i="1"/>
  <c r="K690" i="1"/>
  <c r="K688" i="1"/>
  <c r="K704" i="1"/>
  <c r="K705" i="1"/>
  <c r="K702" i="1"/>
  <c r="K707" i="1"/>
  <c r="K687" i="1"/>
  <c r="K706" i="1"/>
  <c r="K693" i="1"/>
  <c r="K698" i="1"/>
  <c r="K681" i="1"/>
  <c r="K684" i="1"/>
  <c r="K691" i="1"/>
  <c r="K703" i="1"/>
  <c r="K726" i="1"/>
  <c r="K712" i="1"/>
  <c r="K711" i="1"/>
  <c r="K730" i="1"/>
  <c r="K717" i="1"/>
  <c r="K721" i="1"/>
  <c r="K723" i="1"/>
  <c r="K719" i="1"/>
  <c r="K713" i="1"/>
  <c r="K725" i="1"/>
  <c r="K724" i="1"/>
  <c r="K722" i="1"/>
  <c r="K718" i="1"/>
  <c r="K720" i="1"/>
  <c r="K729" i="1"/>
  <c r="K727" i="1"/>
  <c r="K715" i="1"/>
  <c r="K716" i="1"/>
  <c r="K714" i="1"/>
  <c r="K728" i="1"/>
  <c r="K735" i="1"/>
  <c r="K744" i="1"/>
  <c r="K742" i="1"/>
  <c r="K747" i="1"/>
  <c r="K745" i="1"/>
  <c r="K734" i="1"/>
  <c r="K753" i="1"/>
  <c r="K749" i="1"/>
  <c r="K751" i="1"/>
  <c r="K740" i="1"/>
  <c r="K732" i="1"/>
  <c r="K743" i="1"/>
  <c r="K746" i="1"/>
  <c r="K752" i="1"/>
  <c r="K750" i="1"/>
  <c r="K736" i="1"/>
  <c r="K748" i="1"/>
  <c r="K733" i="1"/>
  <c r="K741" i="1"/>
  <c r="K731" i="1"/>
  <c r="K738" i="1"/>
  <c r="K737" i="1"/>
  <c r="K739" i="1"/>
  <c r="K773" i="1"/>
  <c r="K772" i="1"/>
  <c r="K762" i="1"/>
  <c r="K768" i="1"/>
  <c r="K777" i="1"/>
  <c r="K775" i="1"/>
  <c r="K760" i="1"/>
  <c r="K796" i="1"/>
  <c r="K789" i="1"/>
  <c r="K791" i="1"/>
  <c r="K759" i="1"/>
  <c r="K781" i="1"/>
  <c r="K782" i="1"/>
  <c r="K795" i="1"/>
  <c r="K794" i="1"/>
  <c r="K755" i="1"/>
  <c r="K757" i="1"/>
  <c r="K776" i="1"/>
  <c r="K785" i="1"/>
  <c r="K764" i="1"/>
  <c r="K784" i="1"/>
  <c r="K787" i="1"/>
  <c r="K758" i="1"/>
  <c r="K765" i="1"/>
  <c r="K770" i="1"/>
  <c r="K792" i="1"/>
  <c r="K766" i="1"/>
  <c r="K786" i="1"/>
  <c r="K761" i="1"/>
  <c r="K754" i="1"/>
  <c r="K780" i="1"/>
  <c r="K779" i="1"/>
  <c r="K769" i="1"/>
  <c r="K788" i="1"/>
  <c r="K767" i="1"/>
  <c r="K771" i="1"/>
  <c r="K790" i="1"/>
  <c r="K793" i="1"/>
  <c r="K756" i="1"/>
  <c r="K783" i="1"/>
  <c r="K778" i="1"/>
  <c r="K763" i="1"/>
  <c r="K774" i="1"/>
  <c r="K803" i="1"/>
  <c r="K797" i="1"/>
  <c r="K808" i="1"/>
  <c r="K800" i="1"/>
  <c r="K807" i="1"/>
  <c r="K806" i="1"/>
  <c r="K810" i="1"/>
  <c r="K809" i="1"/>
  <c r="K804" i="1"/>
  <c r="K801" i="1"/>
  <c r="K805" i="1"/>
  <c r="K802" i="1"/>
  <c r="K799" i="1"/>
  <c r="K798" i="1"/>
  <c r="K819" i="1"/>
  <c r="K814" i="1"/>
  <c r="K812" i="1"/>
  <c r="K811" i="1"/>
  <c r="K816" i="1"/>
  <c r="K815" i="1"/>
  <c r="K813" i="1"/>
  <c r="K818" i="1"/>
  <c r="K817" i="1"/>
  <c r="K824" i="1"/>
  <c r="K822" i="1"/>
  <c r="K827" i="1"/>
  <c r="K821" i="1"/>
  <c r="K830" i="1"/>
  <c r="K841" i="1"/>
  <c r="K835" i="1"/>
  <c r="K828" i="1"/>
  <c r="K832" i="1"/>
  <c r="K834" i="1"/>
  <c r="K825" i="1"/>
  <c r="K826" i="1"/>
  <c r="K831" i="1"/>
  <c r="K840" i="1"/>
  <c r="K833" i="1"/>
  <c r="K820" i="1"/>
  <c r="K823" i="1"/>
  <c r="K836" i="1"/>
  <c r="K837" i="1"/>
  <c r="K839" i="1"/>
  <c r="K838" i="1"/>
  <c r="K829" i="1"/>
  <c r="K843" i="1"/>
  <c r="K852" i="1"/>
  <c r="K853" i="1"/>
  <c r="K844" i="1"/>
  <c r="K845" i="1"/>
  <c r="K848" i="1"/>
  <c r="K842" i="1"/>
  <c r="K856" i="1"/>
  <c r="K857" i="1"/>
  <c r="K854" i="1"/>
  <c r="K846" i="1"/>
  <c r="K849" i="1"/>
  <c r="K851" i="1"/>
  <c r="K850" i="1"/>
  <c r="K855" i="1"/>
  <c r="K847" i="1"/>
  <c r="K875" i="1"/>
  <c r="K896" i="1"/>
  <c r="K869" i="1"/>
  <c r="K890" i="1"/>
  <c r="K888" i="1"/>
  <c r="K889" i="1"/>
  <c r="K894" i="1"/>
  <c r="K887" i="1"/>
  <c r="K881" i="1"/>
  <c r="K864" i="1"/>
  <c r="K870" i="1"/>
  <c r="K882" i="1"/>
  <c r="K877" i="1"/>
  <c r="K891" i="1"/>
  <c r="K884" i="1"/>
  <c r="K865" i="1"/>
  <c r="K861" i="1"/>
  <c r="K860" i="1"/>
  <c r="K873" i="1"/>
  <c r="K863" i="1"/>
  <c r="K892" i="1"/>
  <c r="K895" i="1"/>
  <c r="K867" i="1"/>
  <c r="K893" i="1"/>
  <c r="K883" i="1"/>
  <c r="K878" i="1"/>
  <c r="K886" i="1"/>
  <c r="K866" i="1"/>
  <c r="K876" i="1"/>
  <c r="K859" i="1"/>
  <c r="K879" i="1"/>
  <c r="K872" i="1"/>
  <c r="K874" i="1"/>
  <c r="K858" i="1"/>
  <c r="K871" i="1"/>
  <c r="K862" i="1"/>
  <c r="K868" i="1"/>
  <c r="K880" i="1"/>
  <c r="K885" i="1"/>
  <c r="K918" i="1"/>
  <c r="K902" i="1"/>
  <c r="K901" i="1"/>
  <c r="K908" i="1"/>
  <c r="K922" i="1"/>
  <c r="K919" i="1"/>
  <c r="K926" i="1"/>
  <c r="K899" i="1"/>
  <c r="K928" i="1"/>
  <c r="K911" i="1"/>
  <c r="K907" i="1"/>
  <c r="K910" i="1"/>
  <c r="K905" i="1"/>
  <c r="K912" i="1"/>
  <c r="K903" i="1"/>
  <c r="K927" i="1"/>
  <c r="K898" i="1"/>
  <c r="K909" i="1"/>
  <c r="K916" i="1"/>
  <c r="K914" i="1"/>
  <c r="K920" i="1"/>
  <c r="K897" i="1"/>
  <c r="K913" i="1"/>
  <c r="K921" i="1"/>
  <c r="K900" i="1"/>
  <c r="K925" i="1"/>
  <c r="K906" i="1"/>
  <c r="K904" i="1"/>
  <c r="K917" i="1"/>
  <c r="K929" i="1"/>
  <c r="K924" i="1"/>
  <c r="K915" i="1"/>
  <c r="K923" i="1"/>
  <c r="K934" i="1"/>
  <c r="K952" i="1"/>
  <c r="K950" i="1"/>
  <c r="K947" i="1"/>
  <c r="K935" i="1"/>
  <c r="K943" i="1"/>
  <c r="K945" i="1"/>
  <c r="K937" i="1"/>
  <c r="K939" i="1"/>
  <c r="K931" i="1"/>
  <c r="K949" i="1"/>
  <c r="K940" i="1"/>
  <c r="K944" i="1"/>
  <c r="K951" i="1"/>
  <c r="K946" i="1"/>
  <c r="K938" i="1"/>
  <c r="K932" i="1"/>
  <c r="K942" i="1"/>
  <c r="K948" i="1"/>
  <c r="K930" i="1"/>
  <c r="K941" i="1"/>
  <c r="K936" i="1"/>
  <c r="K933" i="1"/>
  <c r="K961" i="1"/>
  <c r="K959" i="1"/>
  <c r="K960" i="1"/>
  <c r="K965" i="1"/>
  <c r="K954" i="1"/>
  <c r="K957" i="1"/>
  <c r="K953" i="1"/>
  <c r="K955" i="1"/>
  <c r="K967" i="1"/>
  <c r="K968" i="1"/>
  <c r="K956" i="1"/>
  <c r="K964" i="1"/>
  <c r="K962" i="1"/>
  <c r="K966" i="1"/>
  <c r="K958" i="1"/>
  <c r="K963" i="1"/>
  <c r="K974" i="1"/>
  <c r="K972" i="1"/>
  <c r="K982" i="1"/>
  <c r="K975" i="1"/>
  <c r="K977" i="1"/>
  <c r="K971" i="1"/>
  <c r="K973" i="1"/>
  <c r="K980" i="1"/>
  <c r="K976" i="1"/>
  <c r="K978" i="1"/>
  <c r="K979" i="1"/>
  <c r="K983" i="1"/>
  <c r="K981" i="1"/>
  <c r="K970" i="1"/>
  <c r="K969" i="1"/>
  <c r="K995" i="1"/>
  <c r="K1009" i="1"/>
  <c r="K988" i="1"/>
  <c r="K984" i="1"/>
  <c r="K994" i="1"/>
  <c r="K1001" i="1"/>
  <c r="K990" i="1"/>
  <c r="K1002" i="1"/>
  <c r="K1000" i="1"/>
  <c r="K1003" i="1"/>
  <c r="K1007" i="1"/>
  <c r="K992" i="1"/>
  <c r="K998" i="1"/>
  <c r="K991" i="1"/>
  <c r="K993" i="1"/>
  <c r="K1006" i="1"/>
  <c r="K1010" i="1"/>
  <c r="K987" i="1"/>
  <c r="K985" i="1"/>
  <c r="K1008" i="1"/>
  <c r="K989" i="1"/>
  <c r="K996" i="1"/>
  <c r="K999" i="1"/>
  <c r="K1004" i="1"/>
  <c r="K986" i="1"/>
  <c r="K1005" i="1"/>
  <c r="K997" i="1"/>
  <c r="K1019" i="1"/>
  <c r="K1031" i="1"/>
  <c r="K1030" i="1"/>
  <c r="K1024" i="1"/>
  <c r="K1025" i="1"/>
  <c r="K1011" i="1"/>
  <c r="K1016" i="1"/>
  <c r="K1026" i="1"/>
  <c r="K1032" i="1"/>
  <c r="K1034" i="1"/>
  <c r="K1022" i="1"/>
  <c r="K1013" i="1"/>
  <c r="K1015" i="1"/>
  <c r="K1014" i="1"/>
  <c r="K1023" i="1"/>
  <c r="K1021" i="1"/>
  <c r="K1020" i="1"/>
  <c r="K1018" i="1"/>
  <c r="K1012" i="1"/>
  <c r="K1033" i="1"/>
  <c r="K1029" i="1"/>
  <c r="K1017" i="1"/>
  <c r="K1048" i="1"/>
  <c r="K1056" i="1"/>
  <c r="K1061" i="1"/>
  <c r="K1067" i="1"/>
  <c r="K1041" i="1"/>
  <c r="K1074" i="1"/>
  <c r="K1046" i="1"/>
  <c r="K1044" i="1"/>
  <c r="K1072" i="1"/>
  <c r="K1038" i="1"/>
  <c r="K1070" i="1"/>
  <c r="K1064" i="1"/>
  <c r="K1039" i="1"/>
  <c r="K1050" i="1"/>
  <c r="K1053" i="1"/>
  <c r="K1036" i="1"/>
  <c r="K1043" i="1"/>
  <c r="K1060" i="1"/>
  <c r="K1068" i="1"/>
  <c r="K1049" i="1"/>
  <c r="K1073" i="1"/>
  <c r="K1052" i="1"/>
  <c r="K1042" i="1"/>
  <c r="K1051" i="1"/>
  <c r="K1062" i="1"/>
  <c r="K1035" i="1"/>
  <c r="K1055" i="1"/>
  <c r="K1058" i="1"/>
  <c r="K1071" i="1"/>
  <c r="K1063" i="1"/>
  <c r="K1059" i="1"/>
  <c r="K1069" i="1"/>
  <c r="K1040" i="1"/>
  <c r="K1066" i="1"/>
  <c r="K1047" i="1"/>
  <c r="K1057" i="1"/>
  <c r="K1054" i="1"/>
  <c r="K1045" i="1"/>
  <c r="K1065" i="1"/>
  <c r="K1037" i="1"/>
  <c r="K1098" i="1"/>
  <c r="K1127" i="1"/>
  <c r="K1114" i="1"/>
  <c r="K1125" i="1"/>
  <c r="K1120" i="1"/>
  <c r="K1115" i="1"/>
  <c r="K1110" i="1"/>
  <c r="K1106" i="1"/>
  <c r="K1124" i="1"/>
  <c r="K1113" i="1"/>
  <c r="K1132" i="1"/>
  <c r="K1097" i="1"/>
  <c r="K1093" i="1"/>
  <c r="K1131" i="1"/>
  <c r="K1117" i="1"/>
  <c r="K1076" i="1"/>
  <c r="K1078" i="1"/>
  <c r="K1094" i="1"/>
  <c r="K1096" i="1"/>
  <c r="K1108" i="1"/>
  <c r="K1109" i="1"/>
  <c r="K1118" i="1"/>
  <c r="K1089" i="1"/>
  <c r="K1090" i="1"/>
  <c r="K1082" i="1"/>
  <c r="K1091" i="1"/>
  <c r="K1102" i="1"/>
  <c r="K1123" i="1"/>
  <c r="K1087" i="1"/>
  <c r="K1112" i="1"/>
  <c r="K1083" i="1"/>
  <c r="K1103" i="1"/>
  <c r="K1130" i="1"/>
  <c r="K1075" i="1"/>
  <c r="K1081" i="1"/>
  <c r="K1079" i="1"/>
  <c r="K1128" i="1"/>
  <c r="K1116" i="1"/>
  <c r="K1080" i="1"/>
  <c r="K1104" i="1"/>
  <c r="K1084" i="1"/>
  <c r="K1111" i="1"/>
  <c r="K1107" i="1"/>
  <c r="K1119" i="1"/>
  <c r="K1129" i="1"/>
  <c r="K1086" i="1"/>
  <c r="K1088" i="1"/>
  <c r="K1105" i="1"/>
  <c r="K1126" i="1"/>
  <c r="K1085" i="1"/>
  <c r="K1077" i="1"/>
  <c r="K1100" i="1"/>
  <c r="K1095" i="1"/>
  <c r="K1101" i="1"/>
  <c r="K1099" i="1"/>
  <c r="K1121" i="1"/>
  <c r="K1122" i="1"/>
  <c r="K1092" i="1"/>
  <c r="K1136" i="1"/>
  <c r="K1147" i="1"/>
  <c r="K1133" i="1"/>
  <c r="K1144" i="1"/>
  <c r="K1143" i="1"/>
  <c r="K1137" i="1"/>
  <c r="K1141" i="1"/>
  <c r="K1145" i="1"/>
  <c r="K1150" i="1"/>
  <c r="K1135" i="1"/>
  <c r="K1148" i="1"/>
  <c r="K1142" i="1"/>
  <c r="K1146" i="1"/>
  <c r="K1140" i="1"/>
  <c r="K1139" i="1"/>
  <c r="K1138" i="1"/>
  <c r="K1134" i="1"/>
  <c r="K1149" i="1"/>
  <c r="K1175" i="1"/>
  <c r="K1158" i="1"/>
  <c r="K1172" i="1"/>
  <c r="K1163" i="1"/>
  <c r="K1164" i="1"/>
  <c r="K1152" i="1"/>
  <c r="K1168" i="1"/>
  <c r="K1161" i="1"/>
  <c r="K1154" i="1"/>
  <c r="K1162" i="1"/>
  <c r="K1171" i="1"/>
  <c r="K1153" i="1"/>
  <c r="K1160" i="1"/>
  <c r="K1167" i="1"/>
  <c r="K1170" i="1"/>
  <c r="K1166" i="1"/>
  <c r="K1173" i="1"/>
  <c r="K1165" i="1"/>
  <c r="K1177" i="1"/>
  <c r="K1159" i="1"/>
  <c r="K1174" i="1"/>
  <c r="K1169" i="1"/>
  <c r="K1176" i="1"/>
  <c r="K1157" i="1"/>
  <c r="K1178" i="1"/>
  <c r="K1151" i="1"/>
  <c r="K1189" i="1"/>
  <c r="K1188" i="1"/>
  <c r="K1181" i="1"/>
  <c r="K1186" i="1"/>
  <c r="K1183" i="1"/>
  <c r="K1179" i="1"/>
  <c r="K1180" i="1"/>
  <c r="K1191" i="1"/>
  <c r="K1193" i="1"/>
  <c r="K1184" i="1"/>
  <c r="K1185" i="1"/>
  <c r="K1192" i="1"/>
  <c r="K1187" i="1"/>
  <c r="K1190" i="1"/>
  <c r="K1182" i="1"/>
  <c r="K1223" i="1"/>
  <c r="K1224" i="1"/>
  <c r="K1203" i="1"/>
  <c r="K1230" i="1"/>
  <c r="K1205" i="1"/>
  <c r="K1198" i="1"/>
  <c r="K1206" i="1"/>
  <c r="K1197" i="1"/>
  <c r="K1240" i="1"/>
  <c r="K1200" i="1"/>
  <c r="K1221" i="1"/>
  <c r="K1246" i="1"/>
  <c r="K1212" i="1"/>
  <c r="K1238" i="1"/>
  <c r="K1229" i="1"/>
  <c r="K1242" i="1"/>
  <c r="K1245" i="1"/>
  <c r="K1219" i="1"/>
  <c r="K1208" i="1"/>
  <c r="K1236" i="1"/>
  <c r="K1226" i="1"/>
  <c r="K1201" i="1"/>
  <c r="K1234" i="1"/>
  <c r="K1199" i="1"/>
  <c r="K1196" i="1"/>
  <c r="K1232" i="1"/>
  <c r="K1194" i="1"/>
  <c r="K1207" i="1"/>
  <c r="K1195" i="1"/>
  <c r="K1225" i="1"/>
  <c r="K1233" i="1"/>
  <c r="K1202" i="1"/>
  <c r="K1237" i="1"/>
  <c r="K1243" i="1"/>
  <c r="K1213" i="1"/>
  <c r="K1209" i="1"/>
  <c r="K1214" i="1"/>
  <c r="K1210" i="1"/>
  <c r="K1216" i="1"/>
  <c r="K1241" i="1"/>
  <c r="K1211" i="1"/>
  <c r="K1220" i="1"/>
  <c r="K1248" i="1"/>
  <c r="K1218" i="1"/>
  <c r="K1239" i="1"/>
  <c r="K1217" i="1"/>
  <c r="K1215" i="1"/>
  <c r="K1222" i="1"/>
  <c r="K1231" i="1"/>
  <c r="K1227" i="1"/>
  <c r="K1204" i="1"/>
  <c r="K1235" i="1"/>
  <c r="K1228" i="1"/>
  <c r="K1244" i="1"/>
  <c r="K1247" i="1"/>
  <c r="K1249" i="1"/>
  <c r="K1267" i="1"/>
  <c r="K1250" i="1"/>
  <c r="K1254" i="1"/>
  <c r="K1268" i="1"/>
  <c r="K1262" i="1"/>
  <c r="K1255" i="1"/>
  <c r="K1275" i="1"/>
  <c r="K1273" i="1"/>
  <c r="K1251" i="1"/>
  <c r="K1261" i="1"/>
  <c r="K1266" i="1"/>
  <c r="K1277" i="1"/>
  <c r="K1252" i="1"/>
  <c r="K1270" i="1"/>
  <c r="K1259" i="1"/>
  <c r="K1264" i="1"/>
  <c r="K1265" i="1"/>
  <c r="K1263" i="1"/>
  <c r="K1269" i="1"/>
  <c r="K1257" i="1"/>
  <c r="K1258" i="1"/>
  <c r="K1253" i="1"/>
  <c r="K1256" i="1"/>
  <c r="K1271" i="1"/>
  <c r="K1276" i="1"/>
  <c r="K1260" i="1"/>
  <c r="K1272" i="1"/>
  <c r="K1274" i="1"/>
  <c r="K1316" i="1"/>
  <c r="K1278" i="1"/>
  <c r="K1315" i="1"/>
  <c r="K1296" i="1"/>
  <c r="K1289" i="1"/>
  <c r="K1309" i="1"/>
  <c r="K1312" i="1"/>
  <c r="K1282" i="1"/>
  <c r="K1301" i="1"/>
  <c r="K1302" i="1"/>
  <c r="K1305" i="1"/>
  <c r="K1295" i="1"/>
  <c r="K1286" i="1"/>
  <c r="K1310" i="1"/>
  <c r="K1284" i="1"/>
  <c r="K1303" i="1"/>
  <c r="K1281" i="1"/>
  <c r="K1294" i="1"/>
  <c r="K1291" i="1"/>
  <c r="K1297" i="1"/>
  <c r="K1288" i="1"/>
  <c r="K1314" i="1"/>
  <c r="K1311" i="1"/>
  <c r="K1300" i="1"/>
  <c r="K1287" i="1"/>
  <c r="K1290" i="1"/>
  <c r="K1313" i="1"/>
  <c r="K1299" i="1"/>
  <c r="K1292" i="1"/>
  <c r="K1317" i="1"/>
  <c r="K1280" i="1"/>
  <c r="K1298" i="1"/>
  <c r="K1279" i="1"/>
  <c r="K1285" i="1"/>
  <c r="K1308" i="1"/>
  <c r="K1304" i="1"/>
  <c r="K1293" i="1"/>
  <c r="K1307" i="1"/>
  <c r="K1283" i="1"/>
  <c r="K1318" i="1"/>
  <c r="K1332" i="1"/>
  <c r="K1336" i="1"/>
  <c r="K1325" i="1"/>
  <c r="K1324" i="1"/>
  <c r="K1329" i="1"/>
  <c r="K1337" i="1"/>
  <c r="K1327" i="1"/>
  <c r="K1319" i="1"/>
  <c r="K1338" i="1"/>
  <c r="K1330" i="1"/>
  <c r="K1321" i="1"/>
  <c r="K1331" i="1"/>
  <c r="K1335" i="1"/>
  <c r="K1326" i="1"/>
  <c r="K1328" i="1"/>
  <c r="K1334" i="1"/>
  <c r="K1322" i="1"/>
  <c r="K1333" i="1"/>
  <c r="K1323" i="1"/>
  <c r="K1341" i="1"/>
  <c r="K1339" i="1"/>
  <c r="K1357" i="1"/>
  <c r="K1346" i="1"/>
  <c r="K1344" i="1"/>
  <c r="K1360" i="1"/>
  <c r="K1352" i="1"/>
  <c r="K1359" i="1"/>
  <c r="K1343" i="1"/>
  <c r="K1348" i="1"/>
  <c r="K1350" i="1"/>
  <c r="K1354" i="1"/>
  <c r="K1353" i="1"/>
  <c r="K1347" i="1"/>
  <c r="K1351" i="1"/>
  <c r="K1361" i="1"/>
  <c r="K1342" i="1"/>
  <c r="K1349" i="1"/>
  <c r="K1355" i="1"/>
  <c r="K1345" i="1"/>
  <c r="K1356" i="1"/>
  <c r="K1358" i="1"/>
  <c r="K1362" i="1"/>
  <c r="K1370" i="1"/>
  <c r="K1364" i="1"/>
  <c r="K1366" i="1"/>
  <c r="K1367" i="1"/>
  <c r="K1363" i="1"/>
  <c r="K1365" i="1"/>
  <c r="K1368" i="1"/>
  <c r="K1369" i="1"/>
  <c r="K1028" i="1"/>
  <c r="K1428" i="1"/>
  <c r="K1429" i="1"/>
  <c r="K1430" i="1"/>
  <c r="K1431" i="1"/>
  <c r="K1432" i="1"/>
  <c r="K1433" i="1"/>
  <c r="K1434" i="1"/>
  <c r="K1435" i="1"/>
  <c r="K1320" i="1"/>
  <c r="K1436" i="1"/>
  <c r="K1340" i="1"/>
  <c r="K1437" i="1"/>
  <c r="K1156" i="1"/>
  <c r="K1438" i="1"/>
  <c r="K1306" i="1"/>
  <c r="K1439" i="1"/>
  <c r="K1440" i="1"/>
  <c r="K1391" i="1"/>
  <c r="K1384" i="1"/>
  <c r="K1376" i="1"/>
  <c r="K1445" i="1"/>
  <c r="K1403" i="1"/>
  <c r="K1396" i="1"/>
  <c r="K1373" i="1"/>
  <c r="K1379" i="1"/>
  <c r="K1377" i="1"/>
  <c r="K1402" i="1"/>
  <c r="K1398" i="1"/>
  <c r="K1374" i="1"/>
  <c r="K1442" i="1"/>
  <c r="K1388" i="1"/>
  <c r="K1415" i="1"/>
  <c r="K1387" i="1"/>
  <c r="K1407" i="1"/>
  <c r="K1397" i="1"/>
  <c r="K1443" i="1"/>
  <c r="K1400" i="1"/>
  <c r="K1380" i="1"/>
  <c r="K1441" i="1"/>
  <c r="K1414" i="1"/>
  <c r="K1410" i="1"/>
  <c r="K1375" i="1"/>
  <c r="K1383" i="1"/>
  <c r="K1378" i="1"/>
  <c r="K1411" i="1"/>
  <c r="K1409" i="1"/>
  <c r="K1444" i="1"/>
  <c r="K1412" i="1"/>
  <c r="K1389" i="1"/>
  <c r="K1371" i="1"/>
  <c r="K1372" i="1"/>
  <c r="K1381" i="1"/>
  <c r="K1386" i="1"/>
  <c r="K1408" i="1"/>
  <c r="K1413" i="1"/>
  <c r="K1399" i="1"/>
  <c r="K1382" i="1"/>
  <c r="K1385" i="1"/>
  <c r="K1401" i="1"/>
  <c r="K1390" i="1"/>
  <c r="J22" i="1"/>
  <c r="J21" i="1"/>
  <c r="J19" i="1"/>
  <c r="J24" i="1"/>
  <c r="J6" i="1"/>
  <c r="J64" i="1"/>
  <c r="J23" i="1"/>
  <c r="J14" i="1"/>
  <c r="J17" i="1"/>
  <c r="J20" i="1"/>
  <c r="J74" i="1"/>
  <c r="J13" i="1"/>
  <c r="J25" i="1"/>
  <c r="J16" i="1"/>
  <c r="J15" i="1"/>
  <c r="J18" i="1"/>
  <c r="J75" i="1"/>
  <c r="J27" i="1"/>
  <c r="J59" i="1"/>
  <c r="J52" i="1"/>
  <c r="J34" i="1"/>
  <c r="J41" i="1"/>
  <c r="J58" i="1"/>
  <c r="J68" i="1"/>
  <c r="J72" i="1"/>
  <c r="J38" i="1"/>
  <c r="J48" i="1"/>
  <c r="J36" i="1"/>
  <c r="J51" i="1"/>
  <c r="J33" i="1"/>
  <c r="J56" i="1"/>
  <c r="J35" i="1"/>
  <c r="J53" i="1"/>
  <c r="J31" i="1"/>
  <c r="J32" i="1"/>
  <c r="J39" i="1"/>
  <c r="J46" i="1"/>
  <c r="J67" i="1"/>
  <c r="J70" i="1"/>
  <c r="J57" i="1"/>
  <c r="J69" i="1"/>
  <c r="J71" i="1"/>
  <c r="J30" i="1"/>
  <c r="J66" i="1"/>
  <c r="J62" i="1"/>
  <c r="J40" i="1"/>
  <c r="J63" i="1"/>
  <c r="J37" i="1"/>
  <c r="J47" i="1"/>
  <c r="J44" i="1"/>
  <c r="J50" i="1"/>
  <c r="J49" i="1"/>
  <c r="J42" i="1"/>
  <c r="J45" i="1"/>
  <c r="J54" i="1"/>
  <c r="J55" i="1"/>
  <c r="J60" i="1"/>
  <c r="J61" i="1"/>
  <c r="J65" i="1"/>
  <c r="J28" i="1"/>
  <c r="J29" i="1"/>
  <c r="J2" i="1"/>
  <c r="J3" i="1"/>
  <c r="J73" i="1"/>
  <c r="J4" i="1"/>
  <c r="J89" i="1"/>
  <c r="J83" i="1"/>
  <c r="J5" i="1"/>
  <c r="J80" i="1"/>
  <c r="J43" i="1"/>
  <c r="J7" i="1"/>
  <c r="J8" i="1"/>
  <c r="J9" i="1"/>
  <c r="J10" i="1"/>
  <c r="J11" i="1"/>
  <c r="J171" i="1"/>
  <c r="J242" i="1"/>
  <c r="J347" i="1"/>
  <c r="J334" i="1"/>
  <c r="J352" i="1"/>
  <c r="J340" i="1"/>
  <c r="J90" i="1"/>
  <c r="J86" i="1"/>
  <c r="J87" i="1"/>
  <c r="J82" i="1"/>
  <c r="J88" i="1"/>
  <c r="J79" i="1"/>
  <c r="J81" i="1"/>
  <c r="J78" i="1"/>
  <c r="J84" i="1"/>
  <c r="J76" i="1"/>
  <c r="J77" i="1"/>
  <c r="J85" i="1"/>
  <c r="J350" i="1"/>
  <c r="J287" i="1"/>
  <c r="J300" i="1"/>
  <c r="J104" i="1"/>
  <c r="J105" i="1"/>
  <c r="J106" i="1"/>
  <c r="J103" i="1"/>
  <c r="J107" i="1"/>
  <c r="J101" i="1"/>
  <c r="J110" i="1"/>
  <c r="J102" i="1"/>
  <c r="J109" i="1"/>
  <c r="J94" i="1"/>
  <c r="J99" i="1"/>
  <c r="J96" i="1"/>
  <c r="J98" i="1"/>
  <c r="J108" i="1"/>
  <c r="J343" i="1"/>
  <c r="J95" i="1"/>
  <c r="J93" i="1"/>
  <c r="J100" i="1"/>
  <c r="J91" i="1"/>
  <c r="J92" i="1"/>
  <c r="J97" i="1"/>
  <c r="J128" i="1"/>
  <c r="J129" i="1"/>
  <c r="J130" i="1"/>
  <c r="J131" i="1"/>
  <c r="J123" i="1"/>
  <c r="J124" i="1"/>
  <c r="J126" i="1"/>
  <c r="J121" i="1"/>
  <c r="J122" i="1"/>
  <c r="J120" i="1"/>
  <c r="J118" i="1"/>
  <c r="J115" i="1"/>
  <c r="J113" i="1"/>
  <c r="J117" i="1"/>
  <c r="J125" i="1"/>
  <c r="J119" i="1"/>
  <c r="J116" i="1"/>
  <c r="J127" i="1"/>
  <c r="J112" i="1"/>
  <c r="J111" i="1"/>
  <c r="J114" i="1"/>
  <c r="J136" i="1"/>
  <c r="J137" i="1"/>
  <c r="J138" i="1"/>
  <c r="J134" i="1"/>
  <c r="J135" i="1"/>
  <c r="J132" i="1"/>
  <c r="J133" i="1"/>
  <c r="J158" i="1"/>
  <c r="J157" i="1"/>
  <c r="J159" i="1"/>
  <c r="J163" i="1"/>
  <c r="J165" i="1"/>
  <c r="J152" i="1"/>
  <c r="J150" i="1"/>
  <c r="J164" i="1"/>
  <c r="J156" i="1"/>
  <c r="J166" i="1"/>
  <c r="J162" i="1"/>
  <c r="J148" i="1"/>
  <c r="J353" i="1"/>
  <c r="J149" i="1"/>
  <c r="J155" i="1"/>
  <c r="J144" i="1"/>
  <c r="J153" i="1"/>
  <c r="J145" i="1"/>
  <c r="J161" i="1"/>
  <c r="J143" i="1"/>
  <c r="J142" i="1"/>
  <c r="J146" i="1"/>
  <c r="J160" i="1"/>
  <c r="J141" i="1"/>
  <c r="J139" i="1"/>
  <c r="J147" i="1"/>
  <c r="J151" i="1"/>
  <c r="J140" i="1"/>
  <c r="J154" i="1"/>
  <c r="J201" i="1"/>
  <c r="J202" i="1"/>
  <c r="J188" i="1"/>
  <c r="J190" i="1"/>
  <c r="J191" i="1"/>
  <c r="J199" i="1"/>
  <c r="J183" i="1"/>
  <c r="J193" i="1"/>
  <c r="J197" i="1"/>
  <c r="J189" i="1"/>
  <c r="J200" i="1"/>
  <c r="J175" i="1"/>
  <c r="J184" i="1"/>
  <c r="J192" i="1"/>
  <c r="J195" i="1"/>
  <c r="J186" i="1"/>
  <c r="J168" i="1"/>
  <c r="J177" i="1"/>
  <c r="J176" i="1"/>
  <c r="J170" i="1"/>
  <c r="J196" i="1"/>
  <c r="J174" i="1"/>
  <c r="J179" i="1"/>
  <c r="J182" i="1"/>
  <c r="J180" i="1"/>
  <c r="J185" i="1"/>
  <c r="J173" i="1"/>
  <c r="J181" i="1"/>
  <c r="J172" i="1"/>
  <c r="J167" i="1"/>
  <c r="J187" i="1"/>
  <c r="J169" i="1"/>
  <c r="J178" i="1"/>
  <c r="J194" i="1"/>
  <c r="J198" i="1"/>
  <c r="J358" i="1"/>
  <c r="J211" i="1"/>
  <c r="J210" i="1"/>
  <c r="J209" i="1"/>
  <c r="J208" i="1"/>
  <c r="J205" i="1"/>
  <c r="J204" i="1"/>
  <c r="J207" i="1"/>
  <c r="J213" i="1"/>
  <c r="J203" i="1"/>
  <c r="J206" i="1"/>
  <c r="J212" i="1"/>
  <c r="J220" i="1"/>
  <c r="J221" i="1"/>
  <c r="J218" i="1"/>
  <c r="J217" i="1"/>
  <c r="J386" i="1"/>
  <c r="J216" i="1"/>
  <c r="J219" i="1"/>
  <c r="J215" i="1"/>
  <c r="J214" i="1"/>
  <c r="J245" i="1"/>
  <c r="J243" i="1"/>
  <c r="J235" i="1"/>
  <c r="J238" i="1"/>
  <c r="J236" i="1"/>
  <c r="J239" i="1"/>
  <c r="J241" i="1"/>
  <c r="J234" i="1"/>
  <c r="J231" i="1"/>
  <c r="J240" i="1"/>
  <c r="J228" i="1"/>
  <c r="J229" i="1"/>
  <c r="J237" i="1"/>
  <c r="J230" i="1"/>
  <c r="J225" i="1"/>
  <c r="J227" i="1"/>
  <c r="J224" i="1"/>
  <c r="J232" i="1"/>
  <c r="J244" i="1"/>
  <c r="J233" i="1"/>
  <c r="J222" i="1"/>
  <c r="J223" i="1"/>
  <c r="J226" i="1"/>
  <c r="J396" i="1"/>
  <c r="J253" i="1"/>
  <c r="J250" i="1"/>
  <c r="J252" i="1"/>
  <c r="J249" i="1"/>
  <c r="J247" i="1"/>
  <c r="J1027" i="1"/>
  <c r="J248" i="1"/>
  <c r="J246" i="1"/>
  <c r="J251" i="1"/>
  <c r="J268" i="1"/>
  <c r="J259" i="1"/>
  <c r="J1155" i="1"/>
  <c r="J267" i="1"/>
  <c r="J262" i="1"/>
  <c r="J260" i="1"/>
  <c r="J255" i="1"/>
  <c r="J264" i="1"/>
  <c r="J261" i="1"/>
  <c r="J266" i="1"/>
  <c r="J257" i="1"/>
  <c r="J265" i="1"/>
  <c r="J263" i="1"/>
  <c r="J256" i="1"/>
  <c r="J258" i="1"/>
  <c r="J254" i="1"/>
  <c r="J517" i="1"/>
  <c r="J276" i="1"/>
  <c r="J272" i="1"/>
  <c r="J274" i="1"/>
  <c r="J271" i="1"/>
  <c r="J275" i="1"/>
  <c r="J273" i="1"/>
  <c r="J270" i="1"/>
  <c r="J269" i="1"/>
  <c r="J280" i="1"/>
  <c r="J282" i="1"/>
  <c r="J286" i="1"/>
  <c r="J277" i="1"/>
  <c r="J283" i="1"/>
  <c r="J284" i="1"/>
  <c r="J279" i="1"/>
  <c r="J281" i="1"/>
  <c r="J278" i="1"/>
  <c r="J285" i="1"/>
  <c r="J354" i="1"/>
  <c r="J355" i="1"/>
  <c r="J348" i="1"/>
  <c r="J349" i="1"/>
  <c r="J337" i="1"/>
  <c r="J338" i="1"/>
  <c r="J346" i="1"/>
  <c r="J327" i="1"/>
  <c r="J336" i="1"/>
  <c r="J319" i="1"/>
  <c r="J345" i="1"/>
  <c r="J329" i="1"/>
  <c r="J320" i="1"/>
  <c r="J306" i="1"/>
  <c r="J318" i="1"/>
  <c r="J332" i="1"/>
  <c r="J305" i="1"/>
  <c r="J330" i="1"/>
  <c r="J310" i="1"/>
  <c r="J335" i="1"/>
  <c r="J303" i="1"/>
  <c r="J314" i="1"/>
  <c r="J356" i="1"/>
  <c r="J309" i="1"/>
  <c r="J321" i="1"/>
  <c r="J315" i="1"/>
  <c r="J351" i="1"/>
  <c r="J297" i="1"/>
  <c r="J307" i="1"/>
  <c r="J311" i="1"/>
  <c r="J312" i="1"/>
  <c r="J333" i="1"/>
  <c r="J331" i="1"/>
  <c r="J316" i="1"/>
  <c r="J313" i="1"/>
  <c r="J296" i="1"/>
  <c r="J294" i="1"/>
  <c r="J290" i="1"/>
  <c r="J308" i="1"/>
  <c r="J293" i="1"/>
  <c r="J298" i="1"/>
  <c r="J295" i="1"/>
  <c r="J302" i="1"/>
  <c r="J289" i="1"/>
  <c r="J322" i="1"/>
  <c r="J291" i="1"/>
  <c r="J292" i="1"/>
  <c r="J288" i="1"/>
  <c r="J357" i="1"/>
  <c r="J341" i="1"/>
  <c r="J326" i="1"/>
  <c r="J325" i="1"/>
  <c r="J324" i="1"/>
  <c r="J328" i="1"/>
  <c r="J344" i="1"/>
  <c r="J299" i="1"/>
  <c r="J317" i="1"/>
  <c r="J339" i="1"/>
  <c r="J342" i="1"/>
  <c r="J301" i="1"/>
  <c r="J304" i="1"/>
  <c r="J323" i="1"/>
  <c r="J501" i="1"/>
  <c r="J496" i="1"/>
  <c r="J513" i="1"/>
  <c r="J512" i="1"/>
  <c r="J500" i="1"/>
  <c r="J493" i="1"/>
  <c r="J494" i="1"/>
  <c r="J497" i="1"/>
  <c r="J498" i="1"/>
  <c r="J505" i="1"/>
  <c r="J380" i="1"/>
  <c r="J378" i="1"/>
  <c r="J376" i="1"/>
  <c r="J379" i="1"/>
  <c r="J381" i="1"/>
  <c r="J370" i="1"/>
  <c r="J375" i="1"/>
  <c r="J374" i="1"/>
  <c r="J369" i="1"/>
  <c r="J367" i="1"/>
  <c r="J363" i="1"/>
  <c r="J368" i="1"/>
  <c r="J366" i="1"/>
  <c r="J377" i="1"/>
  <c r="J364" i="1"/>
  <c r="J365" i="1"/>
  <c r="J361" i="1"/>
  <c r="J362" i="1"/>
  <c r="J373" i="1"/>
  <c r="J360" i="1"/>
  <c r="J372" i="1"/>
  <c r="J359" i="1"/>
  <c r="J371" i="1"/>
  <c r="J384" i="1"/>
  <c r="J382" i="1"/>
  <c r="J383" i="1"/>
  <c r="J385" i="1"/>
  <c r="J392" i="1"/>
  <c r="J393" i="1"/>
  <c r="J394" i="1"/>
  <c r="J390" i="1"/>
  <c r="J395" i="1"/>
  <c r="J391" i="1"/>
  <c r="J387" i="1"/>
  <c r="J389" i="1"/>
  <c r="J388" i="1"/>
  <c r="J506" i="1"/>
  <c r="J473" i="1"/>
  <c r="J471" i="1"/>
  <c r="J470" i="1"/>
  <c r="J466" i="1"/>
  <c r="J472" i="1"/>
  <c r="J455" i="1"/>
  <c r="J454" i="1"/>
  <c r="J450" i="1"/>
  <c r="J448" i="1"/>
  <c r="J451" i="1"/>
  <c r="J453" i="1"/>
  <c r="J468" i="1"/>
  <c r="J436" i="1"/>
  <c r="J437" i="1"/>
  <c r="J452" i="1"/>
  <c r="J446" i="1"/>
  <c r="J427" i="1"/>
  <c r="J438" i="1"/>
  <c r="J440" i="1"/>
  <c r="J463" i="1"/>
  <c r="J432" i="1"/>
  <c r="J413" i="1"/>
  <c r="J456" i="1"/>
  <c r="J418" i="1"/>
  <c r="J443" i="1"/>
  <c r="J444" i="1"/>
  <c r="J430" i="1"/>
  <c r="J423" i="1"/>
  <c r="J426" i="1"/>
  <c r="J441" i="1"/>
  <c r="J428" i="1"/>
  <c r="J431" i="1"/>
  <c r="J405" i="1"/>
  <c r="J404" i="1"/>
  <c r="J459" i="1"/>
  <c r="J408" i="1"/>
  <c r="J464" i="1"/>
  <c r="J467" i="1"/>
  <c r="J425" i="1"/>
  <c r="J429" i="1"/>
  <c r="J469" i="1"/>
  <c r="J398" i="1"/>
  <c r="J409" i="1"/>
  <c r="J442" i="1"/>
  <c r="J410" i="1"/>
  <c r="J433" i="1"/>
  <c r="J421" i="1"/>
  <c r="J460" i="1"/>
  <c r="J445" i="1"/>
  <c r="J419" i="1"/>
  <c r="J449" i="1"/>
  <c r="J447" i="1"/>
  <c r="J424" i="1"/>
  <c r="J417" i="1"/>
  <c r="J407" i="1"/>
  <c r="J399" i="1"/>
  <c r="J457" i="1"/>
  <c r="J400" i="1"/>
  <c r="J402" i="1"/>
  <c r="J435" i="1"/>
  <c r="J439" i="1"/>
  <c r="J465" i="1"/>
  <c r="J414" i="1"/>
  <c r="J401" i="1"/>
  <c r="J422" i="1"/>
  <c r="J415" i="1"/>
  <c r="J462" i="1"/>
  <c r="J403" i="1"/>
  <c r="J434" i="1"/>
  <c r="J420" i="1"/>
  <c r="J458" i="1"/>
  <c r="J411" i="1"/>
  <c r="J397" i="1"/>
  <c r="J416" i="1"/>
  <c r="J412" i="1"/>
  <c r="J406" i="1"/>
  <c r="J461" i="1"/>
  <c r="J508" i="1"/>
  <c r="J492" i="1"/>
  <c r="J487" i="1"/>
  <c r="J482" i="1"/>
  <c r="J485" i="1"/>
  <c r="J486" i="1"/>
  <c r="J483" i="1"/>
  <c r="J478" i="1"/>
  <c r="J488" i="1"/>
  <c r="J490" i="1"/>
  <c r="J491" i="1"/>
  <c r="J479" i="1"/>
  <c r="J489" i="1"/>
  <c r="J477" i="1"/>
  <c r="J474" i="1"/>
  <c r="J481" i="1"/>
  <c r="J475" i="1"/>
  <c r="J476" i="1"/>
  <c r="J484" i="1"/>
  <c r="J480" i="1"/>
  <c r="J515" i="1"/>
  <c r="J507" i="1"/>
  <c r="J504" i="1"/>
  <c r="J502" i="1"/>
  <c r="J514" i="1"/>
  <c r="J516" i="1"/>
  <c r="J511" i="1"/>
  <c r="J503" i="1"/>
  <c r="J518" i="1"/>
  <c r="J495" i="1"/>
  <c r="J499" i="1"/>
  <c r="J509" i="1"/>
  <c r="J510" i="1"/>
  <c r="J562" i="1"/>
  <c r="J566" i="1"/>
  <c r="J574" i="1"/>
  <c r="J571" i="1"/>
  <c r="J588" i="1"/>
  <c r="J12" i="1"/>
  <c r="J601" i="1"/>
  <c r="J617" i="1"/>
  <c r="J630" i="1"/>
  <c r="J646" i="1"/>
  <c r="J637" i="1"/>
  <c r="J631" i="1"/>
  <c r="J689" i="1"/>
  <c r="J697" i="1"/>
  <c r="J555" i="1"/>
  <c r="J557" i="1"/>
  <c r="J543" i="1"/>
  <c r="J523" i="1"/>
  <c r="J553" i="1"/>
  <c r="J530" i="1"/>
  <c r="J559" i="1"/>
  <c r="J535" i="1"/>
  <c r="J563" i="1"/>
  <c r="J538" i="1"/>
  <c r="J541" i="1"/>
  <c r="J528" i="1"/>
  <c r="J540" i="1"/>
  <c r="J546" i="1"/>
  <c r="J558" i="1"/>
  <c r="J564" i="1"/>
  <c r="J534" i="1"/>
  <c r="J554" i="1"/>
  <c r="J539" i="1"/>
  <c r="J532" i="1"/>
  <c r="J542" i="1"/>
  <c r="J533" i="1"/>
  <c r="J561" i="1"/>
  <c r="J548" i="1"/>
  <c r="J536" i="1"/>
  <c r="J560" i="1"/>
  <c r="J552" i="1"/>
  <c r="J522" i="1"/>
  <c r="J524" i="1"/>
  <c r="J565" i="1"/>
  <c r="J551" i="1"/>
  <c r="J527" i="1"/>
  <c r="J531" i="1"/>
  <c r="J550" i="1"/>
  <c r="J520" i="1"/>
  <c r="J544" i="1"/>
  <c r="J519" i="1"/>
  <c r="J545" i="1"/>
  <c r="J549" i="1"/>
  <c r="J547" i="1"/>
  <c r="J525" i="1"/>
  <c r="J526" i="1"/>
  <c r="J556" i="1"/>
  <c r="J521" i="1"/>
  <c r="J537" i="1"/>
  <c r="J529" i="1"/>
  <c r="J570" i="1"/>
  <c r="J582" i="1"/>
  <c r="J609" i="1"/>
  <c r="J586" i="1"/>
  <c r="J614" i="1"/>
  <c r="J568" i="1"/>
  <c r="J611" i="1"/>
  <c r="J598" i="1"/>
  <c r="J608" i="1"/>
  <c r="J615" i="1"/>
  <c r="J613" i="1"/>
  <c r="J587" i="1"/>
  <c r="J579" i="1"/>
  <c r="J607" i="1"/>
  <c r="J583" i="1"/>
  <c r="J576" i="1"/>
  <c r="J600" i="1"/>
  <c r="J604" i="1"/>
  <c r="J596" i="1"/>
  <c r="J585" i="1"/>
  <c r="J590" i="1"/>
  <c r="J573" i="1"/>
  <c r="J589" i="1"/>
  <c r="J602" i="1"/>
  <c r="J580" i="1"/>
  <c r="J610" i="1"/>
  <c r="J577" i="1"/>
  <c r="J572" i="1"/>
  <c r="J599" i="1"/>
  <c r="J606" i="1"/>
  <c r="J597" i="1"/>
  <c r="J567" i="1"/>
  <c r="J592" i="1"/>
  <c r="J575" i="1"/>
  <c r="J584" i="1"/>
  <c r="J593" i="1"/>
  <c r="J605" i="1"/>
  <c r="J612" i="1"/>
  <c r="J578" i="1"/>
  <c r="J603" i="1"/>
  <c r="J594" i="1"/>
  <c r="J569" i="1"/>
  <c r="J595" i="1"/>
  <c r="J581" i="1"/>
  <c r="J591" i="1"/>
  <c r="J619" i="1"/>
  <c r="J625" i="1"/>
  <c r="J624" i="1"/>
  <c r="J622" i="1"/>
  <c r="J623" i="1"/>
  <c r="J627" i="1"/>
  <c r="J626" i="1"/>
  <c r="J616" i="1"/>
  <c r="J620" i="1"/>
  <c r="J621" i="1"/>
  <c r="J618" i="1"/>
  <c r="J636" i="1"/>
  <c r="J641" i="1"/>
  <c r="J645" i="1"/>
  <c r="J642" i="1"/>
  <c r="J643" i="1"/>
  <c r="J638" i="1"/>
  <c r="J640" i="1"/>
  <c r="J632" i="1"/>
  <c r="J633" i="1"/>
  <c r="J644" i="1"/>
  <c r="J635" i="1"/>
  <c r="J628" i="1"/>
  <c r="J629" i="1"/>
  <c r="J634" i="1"/>
  <c r="J639" i="1"/>
  <c r="J663" i="1"/>
  <c r="J648" i="1"/>
  <c r="J655" i="1"/>
  <c r="J651" i="1"/>
  <c r="J654" i="1"/>
  <c r="J671" i="1"/>
  <c r="J664" i="1"/>
  <c r="J673" i="1"/>
  <c r="J650" i="1"/>
  <c r="J666" i="1"/>
  <c r="J658" i="1"/>
  <c r="J649" i="1"/>
  <c r="J652" i="1"/>
  <c r="J660" i="1"/>
  <c r="J665" i="1"/>
  <c r="J661" i="1"/>
  <c r="J659" i="1"/>
  <c r="J672" i="1"/>
  <c r="J680" i="1"/>
  <c r="J669" i="1"/>
  <c r="J676" i="1"/>
  <c r="J670" i="1"/>
  <c r="J647" i="1"/>
  <c r="J668" i="1"/>
  <c r="J674" i="1"/>
  <c r="J653" i="1"/>
  <c r="J677" i="1"/>
  <c r="J657" i="1"/>
  <c r="J678" i="1"/>
  <c r="J679" i="1"/>
  <c r="J675" i="1"/>
  <c r="J667" i="1"/>
  <c r="J656" i="1"/>
  <c r="J662" i="1"/>
  <c r="J682" i="1"/>
  <c r="J701" i="1"/>
  <c r="J708" i="1"/>
  <c r="J694" i="1"/>
  <c r="J709" i="1"/>
  <c r="J710" i="1"/>
  <c r="J685" i="1"/>
  <c r="J692" i="1"/>
  <c r="J683" i="1"/>
  <c r="J686" i="1"/>
  <c r="J699" i="1"/>
  <c r="J696" i="1"/>
  <c r="J700" i="1"/>
  <c r="J695" i="1"/>
  <c r="J690" i="1"/>
  <c r="J688" i="1"/>
  <c r="J704" i="1"/>
  <c r="J705" i="1"/>
  <c r="J702" i="1"/>
  <c r="J707" i="1"/>
  <c r="J687" i="1"/>
  <c r="J706" i="1"/>
  <c r="J693" i="1"/>
  <c r="J698" i="1"/>
  <c r="J681" i="1"/>
  <c r="J684" i="1"/>
  <c r="J691" i="1"/>
  <c r="J703" i="1"/>
  <c r="J726" i="1"/>
  <c r="J712" i="1"/>
  <c r="J711" i="1"/>
  <c r="J730" i="1"/>
  <c r="J717" i="1"/>
  <c r="J721" i="1"/>
  <c r="J723" i="1"/>
  <c r="J719" i="1"/>
  <c r="J713" i="1"/>
  <c r="J725" i="1"/>
  <c r="J724" i="1"/>
  <c r="J722" i="1"/>
  <c r="J718" i="1"/>
  <c r="J720" i="1"/>
  <c r="J729" i="1"/>
  <c r="J727" i="1"/>
  <c r="J715" i="1"/>
  <c r="J716" i="1"/>
  <c r="J714" i="1"/>
  <c r="J728" i="1"/>
  <c r="J735" i="1"/>
  <c r="J744" i="1"/>
  <c r="J742" i="1"/>
  <c r="J747" i="1"/>
  <c r="J745" i="1"/>
  <c r="J734" i="1"/>
  <c r="J753" i="1"/>
  <c r="J749" i="1"/>
  <c r="J751" i="1"/>
  <c r="J740" i="1"/>
  <c r="J732" i="1"/>
  <c r="J743" i="1"/>
  <c r="J746" i="1"/>
  <c r="J752" i="1"/>
  <c r="J750" i="1"/>
  <c r="J736" i="1"/>
  <c r="J748" i="1"/>
  <c r="J733" i="1"/>
  <c r="J741" i="1"/>
  <c r="J731" i="1"/>
  <c r="J738" i="1"/>
  <c r="J737" i="1"/>
  <c r="J739" i="1"/>
  <c r="J773" i="1"/>
  <c r="J772" i="1"/>
  <c r="J762" i="1"/>
  <c r="J768" i="1"/>
  <c r="J777" i="1"/>
  <c r="J775" i="1"/>
  <c r="J760" i="1"/>
  <c r="J796" i="1"/>
  <c r="J789" i="1"/>
  <c r="J791" i="1"/>
  <c r="J759" i="1"/>
  <c r="J781" i="1"/>
  <c r="J782" i="1"/>
  <c r="J795" i="1"/>
  <c r="J794" i="1"/>
  <c r="J755" i="1"/>
  <c r="J757" i="1"/>
  <c r="J776" i="1"/>
  <c r="J785" i="1"/>
  <c r="J764" i="1"/>
  <c r="J784" i="1"/>
  <c r="J787" i="1"/>
  <c r="J758" i="1"/>
  <c r="J765" i="1"/>
  <c r="J770" i="1"/>
  <c r="J792" i="1"/>
  <c r="J766" i="1"/>
  <c r="J786" i="1"/>
  <c r="J761" i="1"/>
  <c r="J754" i="1"/>
  <c r="J780" i="1"/>
  <c r="J779" i="1"/>
  <c r="J769" i="1"/>
  <c r="J788" i="1"/>
  <c r="J767" i="1"/>
  <c r="J771" i="1"/>
  <c r="J790" i="1"/>
  <c r="J793" i="1"/>
  <c r="J756" i="1"/>
  <c r="J783" i="1"/>
  <c r="J778" i="1"/>
  <c r="J763" i="1"/>
  <c r="J774" i="1"/>
  <c r="J803" i="1"/>
  <c r="J797" i="1"/>
  <c r="J808" i="1"/>
  <c r="J800" i="1"/>
  <c r="J807" i="1"/>
  <c r="J806" i="1"/>
  <c r="J810" i="1"/>
  <c r="J809" i="1"/>
  <c r="J804" i="1"/>
  <c r="J801" i="1"/>
  <c r="J805" i="1"/>
  <c r="J802" i="1"/>
  <c r="J799" i="1"/>
  <c r="J798" i="1"/>
  <c r="J819" i="1"/>
  <c r="J814" i="1"/>
  <c r="J812" i="1"/>
  <c r="J811" i="1"/>
  <c r="J816" i="1"/>
  <c r="J815" i="1"/>
  <c r="J813" i="1"/>
  <c r="J818" i="1"/>
  <c r="J817" i="1"/>
  <c r="J824" i="1"/>
  <c r="J822" i="1"/>
  <c r="J827" i="1"/>
  <c r="J821" i="1"/>
  <c r="J830" i="1"/>
  <c r="J841" i="1"/>
  <c r="J835" i="1"/>
  <c r="J828" i="1"/>
  <c r="J832" i="1"/>
  <c r="J834" i="1"/>
  <c r="J825" i="1"/>
  <c r="J826" i="1"/>
  <c r="J831" i="1"/>
  <c r="J840" i="1"/>
  <c r="J833" i="1"/>
  <c r="J820" i="1"/>
  <c r="J823" i="1"/>
  <c r="J836" i="1"/>
  <c r="J837" i="1"/>
  <c r="J839" i="1"/>
  <c r="J838" i="1"/>
  <c r="J829" i="1"/>
  <c r="J843" i="1"/>
  <c r="J852" i="1"/>
  <c r="J853" i="1"/>
  <c r="J844" i="1"/>
  <c r="J845" i="1"/>
  <c r="J848" i="1"/>
  <c r="J842" i="1"/>
  <c r="J856" i="1"/>
  <c r="J857" i="1"/>
  <c r="J854" i="1"/>
  <c r="J846" i="1"/>
  <c r="J849" i="1"/>
  <c r="J851" i="1"/>
  <c r="J850" i="1"/>
  <c r="J855" i="1"/>
  <c r="J847" i="1"/>
  <c r="J1392" i="1"/>
  <c r="J875" i="1"/>
  <c r="J896" i="1"/>
  <c r="J869" i="1"/>
  <c r="J890" i="1"/>
  <c r="J1393" i="1"/>
  <c r="J888" i="1"/>
  <c r="J889" i="1"/>
  <c r="J894" i="1"/>
  <c r="J887" i="1"/>
  <c r="J881" i="1"/>
  <c r="J864" i="1"/>
  <c r="J870" i="1"/>
  <c r="J882" i="1"/>
  <c r="J877" i="1"/>
  <c r="J891" i="1"/>
  <c r="J884" i="1"/>
  <c r="J865" i="1"/>
  <c r="J861" i="1"/>
  <c r="J860" i="1"/>
  <c r="J873" i="1"/>
  <c r="J863" i="1"/>
  <c r="J892" i="1"/>
  <c r="J895" i="1"/>
  <c r="J1394" i="1"/>
  <c r="J1395" i="1"/>
  <c r="J867" i="1"/>
  <c r="J893" i="1"/>
  <c r="J883" i="1"/>
  <c r="J878" i="1"/>
  <c r="J886" i="1"/>
  <c r="J866" i="1"/>
  <c r="J876" i="1"/>
  <c r="J859" i="1"/>
  <c r="J879" i="1"/>
  <c r="J872" i="1"/>
  <c r="J874" i="1"/>
  <c r="J858" i="1"/>
  <c r="J871" i="1"/>
  <c r="J862" i="1"/>
  <c r="J868" i="1"/>
  <c r="J880" i="1"/>
  <c r="J885" i="1"/>
  <c r="J918" i="1"/>
  <c r="J902" i="1"/>
  <c r="J901" i="1"/>
  <c r="J908" i="1"/>
  <c r="J922" i="1"/>
  <c r="J919" i="1"/>
  <c r="J926" i="1"/>
  <c r="J899" i="1"/>
  <c r="J928" i="1"/>
  <c r="J911" i="1"/>
  <c r="J907" i="1"/>
  <c r="J910" i="1"/>
  <c r="J905" i="1"/>
  <c r="J912" i="1"/>
  <c r="J903" i="1"/>
  <c r="J927" i="1"/>
  <c r="J898" i="1"/>
  <c r="J909" i="1"/>
  <c r="J916" i="1"/>
  <c r="J914" i="1"/>
  <c r="J920" i="1"/>
  <c r="J897" i="1"/>
  <c r="J913" i="1"/>
  <c r="J921" i="1"/>
  <c r="J900" i="1"/>
  <c r="J925" i="1"/>
  <c r="J906" i="1"/>
  <c r="J904" i="1"/>
  <c r="J917" i="1"/>
  <c r="J929" i="1"/>
  <c r="J924" i="1"/>
  <c r="J915" i="1"/>
  <c r="J923" i="1"/>
  <c r="J934" i="1"/>
  <c r="J952" i="1"/>
  <c r="J950" i="1"/>
  <c r="J947" i="1"/>
  <c r="J935" i="1"/>
  <c r="J943" i="1"/>
  <c r="J945" i="1"/>
  <c r="J937" i="1"/>
  <c r="J939" i="1"/>
  <c r="J931" i="1"/>
  <c r="J949" i="1"/>
  <c r="J940" i="1"/>
  <c r="J944" i="1"/>
  <c r="J951" i="1"/>
  <c r="J946" i="1"/>
  <c r="J938" i="1"/>
  <c r="J932" i="1"/>
  <c r="J942" i="1"/>
  <c r="J948" i="1"/>
  <c r="J930" i="1"/>
  <c r="J941" i="1"/>
  <c r="J936" i="1"/>
  <c r="J933" i="1"/>
  <c r="J961" i="1"/>
  <c r="J959" i="1"/>
  <c r="J960" i="1"/>
  <c r="J965" i="1"/>
  <c r="J954" i="1"/>
  <c r="J957" i="1"/>
  <c r="J953" i="1"/>
  <c r="J955" i="1"/>
  <c r="J967" i="1"/>
  <c r="J968" i="1"/>
  <c r="J956" i="1"/>
  <c r="J964" i="1"/>
  <c r="J962" i="1"/>
  <c r="J966" i="1"/>
  <c r="J958" i="1"/>
  <c r="J963" i="1"/>
  <c r="J974" i="1"/>
  <c r="J972" i="1"/>
  <c r="J982" i="1"/>
  <c r="J975" i="1"/>
  <c r="J977" i="1"/>
  <c r="J971" i="1"/>
  <c r="J973" i="1"/>
  <c r="J980" i="1"/>
  <c r="J976" i="1"/>
  <c r="J978" i="1"/>
  <c r="J979" i="1"/>
  <c r="J983" i="1"/>
  <c r="J981" i="1"/>
  <c r="J970" i="1"/>
  <c r="J969" i="1"/>
  <c r="J995" i="1"/>
  <c r="J1009" i="1"/>
  <c r="J988" i="1"/>
  <c r="J984" i="1"/>
  <c r="J994" i="1"/>
  <c r="J1001" i="1"/>
  <c r="J990" i="1"/>
  <c r="J1002" i="1"/>
  <c r="J1000" i="1"/>
  <c r="J1003" i="1"/>
  <c r="J1007" i="1"/>
  <c r="J992" i="1"/>
  <c r="J998" i="1"/>
  <c r="J991" i="1"/>
  <c r="J993" i="1"/>
  <c r="J1006" i="1"/>
  <c r="J1010" i="1"/>
  <c r="J987" i="1"/>
  <c r="J985" i="1"/>
  <c r="J1008" i="1"/>
  <c r="J989" i="1"/>
  <c r="J996" i="1"/>
  <c r="J999" i="1"/>
  <c r="J1004" i="1"/>
  <c r="J986" i="1"/>
  <c r="J1005" i="1"/>
  <c r="J997" i="1"/>
  <c r="J1019" i="1"/>
  <c r="J1031" i="1"/>
  <c r="J1030" i="1"/>
  <c r="J1024" i="1"/>
  <c r="J1025" i="1"/>
  <c r="J1011" i="1"/>
  <c r="J1016" i="1"/>
  <c r="J1026" i="1"/>
  <c r="J1032" i="1"/>
  <c r="J1034" i="1"/>
  <c r="J1022" i="1"/>
  <c r="J1013" i="1"/>
  <c r="J1015" i="1"/>
  <c r="J1014" i="1"/>
  <c r="J1023" i="1"/>
  <c r="J1021" i="1"/>
  <c r="J1020" i="1"/>
  <c r="J1018" i="1"/>
  <c r="J1012" i="1"/>
  <c r="J1033" i="1"/>
  <c r="J1029" i="1"/>
  <c r="J1017" i="1"/>
  <c r="J1048" i="1"/>
  <c r="J1056" i="1"/>
  <c r="J1061" i="1"/>
  <c r="J1067" i="1"/>
  <c r="J1041" i="1"/>
  <c r="J1074" i="1"/>
  <c r="J1046" i="1"/>
  <c r="J1044" i="1"/>
  <c r="J1072" i="1"/>
  <c r="J1038" i="1"/>
  <c r="J1070" i="1"/>
  <c r="J1064" i="1"/>
  <c r="J1039" i="1"/>
  <c r="J1050" i="1"/>
  <c r="J1053" i="1"/>
  <c r="J1036" i="1"/>
  <c r="J1043" i="1"/>
  <c r="J1060" i="1"/>
  <c r="J1068" i="1"/>
  <c r="J1049" i="1"/>
  <c r="J1073" i="1"/>
  <c r="J1052" i="1"/>
  <c r="J1042" i="1"/>
  <c r="J1051" i="1"/>
  <c r="J1062" i="1"/>
  <c r="J1035" i="1"/>
  <c r="J1055" i="1"/>
  <c r="J1058" i="1"/>
  <c r="J1071" i="1"/>
  <c r="J1063" i="1"/>
  <c r="J1059" i="1"/>
  <c r="J1069" i="1"/>
  <c r="J1040" i="1"/>
  <c r="J1066" i="1"/>
  <c r="J1047" i="1"/>
  <c r="J1057" i="1"/>
  <c r="J1054" i="1"/>
  <c r="J1045" i="1"/>
  <c r="J1065" i="1"/>
  <c r="J1037" i="1"/>
  <c r="J1098" i="1"/>
  <c r="J1127" i="1"/>
  <c r="J1114" i="1"/>
  <c r="J1404" i="1"/>
  <c r="J1125" i="1"/>
  <c r="J1120" i="1"/>
  <c r="J1115" i="1"/>
  <c r="J1110" i="1"/>
  <c r="J1106" i="1"/>
  <c r="J1124" i="1"/>
  <c r="J1113" i="1"/>
  <c r="J1132" i="1"/>
  <c r="J1097" i="1"/>
  <c r="J1093" i="1"/>
  <c r="J1131" i="1"/>
  <c r="J1117" i="1"/>
  <c r="J1076" i="1"/>
  <c r="J1078" i="1"/>
  <c r="J1094" i="1"/>
  <c r="J1096" i="1"/>
  <c r="J1108" i="1"/>
  <c r="J1109" i="1"/>
  <c r="J1118" i="1"/>
  <c r="J1089" i="1"/>
  <c r="J1090" i="1"/>
  <c r="J1082" i="1"/>
  <c r="J1091" i="1"/>
  <c r="J1405" i="1"/>
  <c r="J1102" i="1"/>
  <c r="J1123" i="1"/>
  <c r="J1087" i="1"/>
  <c r="J1112" i="1"/>
  <c r="J1083" i="1"/>
  <c r="J1103" i="1"/>
  <c r="J1130" i="1"/>
  <c r="J1075" i="1"/>
  <c r="J1081" i="1"/>
  <c r="J1079" i="1"/>
  <c r="J1128" i="1"/>
  <c r="J1116" i="1"/>
  <c r="J1080" i="1"/>
  <c r="J1104" i="1"/>
  <c r="J1084" i="1"/>
  <c r="J1111" i="1"/>
  <c r="J1107" i="1"/>
  <c r="J1119" i="1"/>
  <c r="J1129" i="1"/>
  <c r="J1406" i="1"/>
  <c r="J1086" i="1"/>
  <c r="J1088" i="1"/>
  <c r="J1105" i="1"/>
  <c r="J1126" i="1"/>
  <c r="J1085" i="1"/>
  <c r="J1077" i="1"/>
  <c r="J1100" i="1"/>
  <c r="J1095" i="1"/>
  <c r="J1101" i="1"/>
  <c r="J1099" i="1"/>
  <c r="J1121" i="1"/>
  <c r="J1122" i="1"/>
  <c r="J1092" i="1"/>
  <c r="J1136" i="1"/>
  <c r="J1147" i="1"/>
  <c r="J1133" i="1"/>
  <c r="J1144" i="1"/>
  <c r="J1143" i="1"/>
  <c r="J1137" i="1"/>
  <c r="J1141" i="1"/>
  <c r="J1145" i="1"/>
  <c r="J1150" i="1"/>
  <c r="J1135" i="1"/>
  <c r="J1148" i="1"/>
  <c r="J1142" i="1"/>
  <c r="J1146" i="1"/>
  <c r="J1140" i="1"/>
  <c r="J1139" i="1"/>
  <c r="J1138" i="1"/>
  <c r="J1134" i="1"/>
  <c r="J1149" i="1"/>
  <c r="J1175" i="1"/>
  <c r="J1158" i="1"/>
  <c r="J1172" i="1"/>
  <c r="J1163" i="1"/>
  <c r="J1164" i="1"/>
  <c r="J1152" i="1"/>
  <c r="J1168" i="1"/>
  <c r="J1161" i="1"/>
  <c r="J1154" i="1"/>
  <c r="J1162" i="1"/>
  <c r="J1171" i="1"/>
  <c r="J1153" i="1"/>
  <c r="J1160" i="1"/>
  <c r="J1167" i="1"/>
  <c r="J1170" i="1"/>
  <c r="J1166" i="1"/>
  <c r="J1173" i="1"/>
  <c r="J1165" i="1"/>
  <c r="J1177" i="1"/>
  <c r="J1159" i="1"/>
  <c r="J1174" i="1"/>
  <c r="J1169" i="1"/>
  <c r="J1176" i="1"/>
  <c r="J1157" i="1"/>
  <c r="J1178" i="1"/>
  <c r="J1151" i="1"/>
  <c r="J1189" i="1"/>
  <c r="J1188" i="1"/>
  <c r="J1181" i="1"/>
  <c r="J1186" i="1"/>
  <c r="J1183" i="1"/>
  <c r="J1179" i="1"/>
  <c r="J1180" i="1"/>
  <c r="J1191" i="1"/>
  <c r="J1193" i="1"/>
  <c r="J1184" i="1"/>
  <c r="J1185" i="1"/>
  <c r="J1192" i="1"/>
  <c r="J1187" i="1"/>
  <c r="J1190" i="1"/>
  <c r="J1182" i="1"/>
  <c r="J1223" i="1"/>
  <c r="J1224" i="1"/>
  <c r="J1203" i="1"/>
  <c r="J1230" i="1"/>
  <c r="J1205" i="1"/>
  <c r="J1198" i="1"/>
  <c r="J1206" i="1"/>
  <c r="J1197" i="1"/>
  <c r="J1240" i="1"/>
  <c r="J1200" i="1"/>
  <c r="J1221" i="1"/>
  <c r="J1246" i="1"/>
  <c r="J1212" i="1"/>
  <c r="J1238" i="1"/>
  <c r="J1229" i="1"/>
  <c r="J1242" i="1"/>
  <c r="J1245" i="1"/>
  <c r="J1219" i="1"/>
  <c r="J1208" i="1"/>
  <c r="J1236" i="1"/>
  <c r="J1226" i="1"/>
  <c r="J1201" i="1"/>
  <c r="J1234" i="1"/>
  <c r="J1199" i="1"/>
  <c r="J1196" i="1"/>
  <c r="J1232" i="1"/>
  <c r="J1194" i="1"/>
  <c r="J1207" i="1"/>
  <c r="J1195" i="1"/>
  <c r="J1225" i="1"/>
  <c r="J1233" i="1"/>
  <c r="J1202" i="1"/>
  <c r="J1237" i="1"/>
  <c r="J1243" i="1"/>
  <c r="J1213" i="1"/>
  <c r="J1209" i="1"/>
  <c r="J1214" i="1"/>
  <c r="J1210" i="1"/>
  <c r="J1216" i="1"/>
  <c r="J1241" i="1"/>
  <c r="J1211" i="1"/>
  <c r="J1220" i="1"/>
  <c r="J1248" i="1"/>
  <c r="J1218" i="1"/>
  <c r="J1239" i="1"/>
  <c r="J1217" i="1"/>
  <c r="J1215" i="1"/>
  <c r="J1222" i="1"/>
  <c r="J1231" i="1"/>
  <c r="J1227" i="1"/>
  <c r="J1204" i="1"/>
  <c r="J1235" i="1"/>
  <c r="J1228" i="1"/>
  <c r="J1244" i="1"/>
  <c r="J1247" i="1"/>
  <c r="J1249" i="1"/>
  <c r="J1267" i="1"/>
  <c r="J1250" i="1"/>
  <c r="J1254" i="1"/>
  <c r="J1268" i="1"/>
  <c r="J1262" i="1"/>
  <c r="J1255" i="1"/>
  <c r="J1275" i="1"/>
  <c r="J1273" i="1"/>
  <c r="J1251" i="1"/>
  <c r="J1261" i="1"/>
  <c r="J1266" i="1"/>
  <c r="J1277" i="1"/>
  <c r="J1252" i="1"/>
  <c r="J1270" i="1"/>
  <c r="J1259" i="1"/>
  <c r="J1264" i="1"/>
  <c r="J1265" i="1"/>
  <c r="J1263" i="1"/>
  <c r="J1269" i="1"/>
  <c r="J1257" i="1"/>
  <c r="J1258" i="1"/>
  <c r="J1253" i="1"/>
  <c r="J1256" i="1"/>
  <c r="J1271" i="1"/>
  <c r="J1276" i="1"/>
  <c r="J1260" i="1"/>
  <c r="J1272" i="1"/>
  <c r="J1274" i="1"/>
  <c r="J1316" i="1"/>
  <c r="J1278" i="1"/>
  <c r="J1315" i="1"/>
  <c r="J1296" i="1"/>
  <c r="J1289" i="1"/>
  <c r="J1309" i="1"/>
  <c r="J1312" i="1"/>
  <c r="J1282" i="1"/>
  <c r="J1301" i="1"/>
  <c r="J1302" i="1"/>
  <c r="J1305" i="1"/>
  <c r="J1295" i="1"/>
  <c r="J1286" i="1"/>
  <c r="J1310" i="1"/>
  <c r="J1284" i="1"/>
  <c r="J1303" i="1"/>
  <c r="J1281" i="1"/>
  <c r="J1294" i="1"/>
  <c r="J1291" i="1"/>
  <c r="J1297" i="1"/>
  <c r="J1288" i="1"/>
  <c r="J1314" i="1"/>
  <c r="J1311" i="1"/>
  <c r="J1300" i="1"/>
  <c r="J1287" i="1"/>
  <c r="J1290" i="1"/>
  <c r="J1313" i="1"/>
  <c r="J1299" i="1"/>
  <c r="J1292" i="1"/>
  <c r="J1317" i="1"/>
  <c r="J1280" i="1"/>
  <c r="J1298" i="1"/>
  <c r="J1279" i="1"/>
  <c r="J1285" i="1"/>
  <c r="J1308" i="1"/>
  <c r="J1304" i="1"/>
  <c r="J1293" i="1"/>
  <c r="J1307" i="1"/>
  <c r="J1283" i="1"/>
  <c r="J1318" i="1"/>
  <c r="J1332" i="1"/>
  <c r="J1336" i="1"/>
  <c r="J1325" i="1"/>
  <c r="J1324" i="1"/>
  <c r="J1329" i="1"/>
  <c r="J1337" i="1"/>
  <c r="J1327" i="1"/>
  <c r="J1319" i="1"/>
  <c r="J1338" i="1"/>
  <c r="J1330" i="1"/>
  <c r="J1321" i="1"/>
  <c r="J1331" i="1"/>
  <c r="J1335" i="1"/>
  <c r="J1326" i="1"/>
  <c r="J1328" i="1"/>
  <c r="J1334" i="1"/>
  <c r="J1322" i="1"/>
  <c r="J1333" i="1"/>
  <c r="J1323" i="1"/>
  <c r="J1341" i="1"/>
  <c r="J1339" i="1"/>
  <c r="J1357" i="1"/>
  <c r="J1346" i="1"/>
  <c r="J1344" i="1"/>
  <c r="J1360" i="1"/>
  <c r="J1352" i="1"/>
  <c r="J1359" i="1"/>
  <c r="J1343" i="1"/>
  <c r="J1348" i="1"/>
  <c r="J1350" i="1"/>
  <c r="J1354" i="1"/>
  <c r="J1353" i="1"/>
  <c r="J1347" i="1"/>
  <c r="J1351" i="1"/>
  <c r="J1361" i="1"/>
  <c r="J1342" i="1"/>
  <c r="J1349" i="1"/>
  <c r="J1355" i="1"/>
  <c r="J1345" i="1"/>
  <c r="J1356" i="1"/>
  <c r="J1358" i="1"/>
  <c r="J1416" i="1"/>
  <c r="J1362" i="1"/>
  <c r="J1370" i="1"/>
  <c r="J1417" i="1"/>
  <c r="J1364" i="1"/>
  <c r="J1418" i="1"/>
  <c r="J1366" i="1"/>
  <c r="J1367" i="1"/>
  <c r="J1419" i="1"/>
  <c r="J1363" i="1"/>
  <c r="J1420" i="1"/>
  <c r="J1421" i="1"/>
  <c r="J1365" i="1"/>
  <c r="J1422" i="1"/>
  <c r="J1423" i="1"/>
  <c r="J1424" i="1"/>
  <c r="J1425" i="1"/>
  <c r="J1368" i="1"/>
  <c r="J1369" i="1"/>
  <c r="J1426" i="1"/>
  <c r="J1427" i="1"/>
  <c r="J1028" i="1"/>
  <c r="J1428" i="1"/>
  <c r="J1429" i="1"/>
  <c r="J1430" i="1"/>
  <c r="J1431" i="1"/>
  <c r="J1432" i="1"/>
  <c r="J1433" i="1"/>
  <c r="J1434" i="1"/>
  <c r="J1435" i="1"/>
  <c r="J1320" i="1"/>
  <c r="J1436" i="1"/>
  <c r="J1340" i="1"/>
  <c r="J1437" i="1"/>
  <c r="J1156" i="1"/>
  <c r="J1438" i="1"/>
  <c r="J1306" i="1"/>
  <c r="J1439" i="1"/>
  <c r="J1440" i="1"/>
  <c r="J1391" i="1"/>
  <c r="J1384" i="1"/>
  <c r="J1376" i="1"/>
  <c r="J1445" i="1"/>
  <c r="J1403" i="1"/>
  <c r="J1396" i="1"/>
  <c r="J1373" i="1"/>
  <c r="J1379" i="1"/>
  <c r="J1377" i="1"/>
  <c r="J1402" i="1"/>
  <c r="J1398" i="1"/>
  <c r="J1374" i="1"/>
  <c r="J1442" i="1"/>
  <c r="J1388" i="1"/>
  <c r="J1415" i="1"/>
  <c r="J1387" i="1"/>
  <c r="J1407" i="1"/>
  <c r="J1397" i="1"/>
  <c r="J1443" i="1"/>
  <c r="J1400" i="1"/>
  <c r="J1380" i="1"/>
  <c r="J1441" i="1"/>
  <c r="J1414" i="1"/>
  <c r="J1410" i="1"/>
  <c r="J1375" i="1"/>
  <c r="J1383" i="1"/>
  <c r="J1378" i="1"/>
  <c r="J1411" i="1"/>
  <c r="J1409" i="1"/>
  <c r="J1444" i="1"/>
  <c r="J1412" i="1"/>
  <c r="J1389" i="1"/>
  <c r="J1371" i="1"/>
  <c r="J1372" i="1"/>
  <c r="J1381" i="1"/>
  <c r="J1386" i="1"/>
  <c r="J1408" i="1"/>
  <c r="J1413" i="1"/>
  <c r="J1399" i="1"/>
  <c r="J1382" i="1"/>
  <c r="J1385" i="1"/>
  <c r="J1401" i="1"/>
  <c r="J1390" i="1"/>
  <c r="I22" i="1"/>
  <c r="I21" i="1"/>
  <c r="I19" i="1"/>
  <c r="I24" i="1"/>
  <c r="I6" i="1"/>
  <c r="I64" i="1"/>
  <c r="I23" i="1"/>
  <c r="I14" i="1"/>
  <c r="I17" i="1"/>
  <c r="I20" i="1"/>
  <c r="I74" i="1"/>
  <c r="I13" i="1"/>
  <c r="I25" i="1"/>
  <c r="I16" i="1"/>
  <c r="I15" i="1"/>
  <c r="I18" i="1"/>
  <c r="I75" i="1"/>
  <c r="I27" i="1"/>
  <c r="I59" i="1"/>
  <c r="I52" i="1"/>
  <c r="I34" i="1"/>
  <c r="I41" i="1"/>
  <c r="I58" i="1"/>
  <c r="I68" i="1"/>
  <c r="I72" i="1"/>
  <c r="I38" i="1"/>
  <c r="I48" i="1"/>
  <c r="I36" i="1"/>
  <c r="I51" i="1"/>
  <c r="I33" i="1"/>
  <c r="I56" i="1"/>
  <c r="I35" i="1"/>
  <c r="I53" i="1"/>
  <c r="I31" i="1"/>
  <c r="I32" i="1"/>
  <c r="I39" i="1"/>
  <c r="I46" i="1"/>
  <c r="I67" i="1"/>
  <c r="I70" i="1"/>
  <c r="I57" i="1"/>
  <c r="I69" i="1"/>
  <c r="I71" i="1"/>
  <c r="I30" i="1"/>
  <c r="I66" i="1"/>
  <c r="I62" i="1"/>
  <c r="I40" i="1"/>
  <c r="I63" i="1"/>
  <c r="I37" i="1"/>
  <c r="I47" i="1"/>
  <c r="I44" i="1"/>
  <c r="I50" i="1"/>
  <c r="I49" i="1"/>
  <c r="I42" i="1"/>
  <c r="I45" i="1"/>
  <c r="I54" i="1"/>
  <c r="I55" i="1"/>
  <c r="I60" i="1"/>
  <c r="I61" i="1"/>
  <c r="I65" i="1"/>
  <c r="I1444" i="1"/>
  <c r="I1412" i="1"/>
  <c r="I1389" i="1"/>
  <c r="I1371" i="1"/>
  <c r="I1372" i="1"/>
  <c r="I1381" i="1"/>
  <c r="I1386" i="1"/>
  <c r="I1408" i="1"/>
  <c r="I1413" i="1"/>
  <c r="I1399" i="1"/>
  <c r="I1382" i="1"/>
  <c r="I1385" i="1"/>
  <c r="I1401" i="1"/>
  <c r="I1390" i="1"/>
  <c r="I1048" i="1"/>
  <c r="L26" i="1"/>
  <c r="J26" i="1"/>
  <c r="I824" i="1"/>
  <c r="I26" i="1"/>
  <c r="I73" i="1"/>
  <c r="I29" i="1"/>
  <c r="I43" i="1"/>
  <c r="I90" i="1"/>
  <c r="I81" i="1"/>
  <c r="I86" i="1"/>
  <c r="I89" i="1"/>
  <c r="I77" i="1"/>
  <c r="I83" i="1"/>
  <c r="I85" i="1"/>
  <c r="I82" i="1"/>
  <c r="I79" i="1"/>
  <c r="I76" i="1"/>
  <c r="I78" i="1"/>
  <c r="I87" i="1"/>
  <c r="I88" i="1"/>
  <c r="I84" i="1"/>
  <c r="I80" i="1"/>
  <c r="I97" i="1"/>
  <c r="I109" i="1"/>
  <c r="I100" i="1"/>
  <c r="I98" i="1"/>
  <c r="I92" i="1"/>
  <c r="I104" i="1"/>
  <c r="I93" i="1"/>
  <c r="I96" i="1"/>
  <c r="I101" i="1"/>
  <c r="I91" i="1"/>
  <c r="I94" i="1"/>
  <c r="I95" i="1"/>
  <c r="I108" i="1"/>
  <c r="I105" i="1"/>
  <c r="I102" i="1"/>
  <c r="I110" i="1"/>
  <c r="I106" i="1"/>
  <c r="I99" i="1"/>
  <c r="I103" i="1"/>
  <c r="I107" i="1"/>
  <c r="I111" i="1"/>
  <c r="I130" i="1"/>
  <c r="I123" i="1"/>
  <c r="I121" i="1"/>
  <c r="I122" i="1"/>
  <c r="I113" i="1"/>
  <c r="I131" i="1"/>
  <c r="I125" i="1"/>
  <c r="I118" i="1"/>
  <c r="I120" i="1"/>
  <c r="I124" i="1"/>
  <c r="I128" i="1"/>
  <c r="I129" i="1"/>
  <c r="I115" i="1"/>
  <c r="I126" i="1"/>
  <c r="I116" i="1"/>
  <c r="I112" i="1"/>
  <c r="I114" i="1"/>
  <c r="I117" i="1"/>
  <c r="I127" i="1"/>
  <c r="I119" i="1"/>
  <c r="I138" i="1"/>
  <c r="I134" i="1"/>
  <c r="I137" i="1"/>
  <c r="I133" i="1"/>
  <c r="I135" i="1"/>
  <c r="I132" i="1"/>
  <c r="I136" i="1"/>
  <c r="I161" i="1"/>
  <c r="I151" i="1"/>
  <c r="I149" i="1"/>
  <c r="I143" i="1"/>
  <c r="I145" i="1"/>
  <c r="I140" i="1"/>
  <c r="I155" i="1"/>
  <c r="I142" i="1"/>
  <c r="I160" i="1"/>
  <c r="I163" i="1"/>
  <c r="I165" i="1"/>
  <c r="I141" i="1"/>
  <c r="I158" i="1"/>
  <c r="I153" i="1"/>
  <c r="I150" i="1"/>
  <c r="I154" i="1"/>
  <c r="I162" i="1"/>
  <c r="I148" i="1"/>
  <c r="I164" i="1"/>
  <c r="I166" i="1"/>
  <c r="I139" i="1"/>
  <c r="I146" i="1"/>
  <c r="I152" i="1"/>
  <c r="I157" i="1"/>
  <c r="I144" i="1"/>
  <c r="I156" i="1"/>
  <c r="I147" i="1"/>
  <c r="I159" i="1"/>
  <c r="I168" i="1"/>
  <c r="I202" i="1"/>
  <c r="I182" i="1"/>
  <c r="I179" i="1"/>
  <c r="I176" i="1"/>
  <c r="I183" i="1"/>
  <c r="I180" i="1"/>
  <c r="I186" i="1"/>
  <c r="I169" i="1"/>
  <c r="I177" i="1"/>
  <c r="I167" i="1"/>
  <c r="I175" i="1"/>
  <c r="I170" i="1"/>
  <c r="I172" i="1"/>
  <c r="I174" i="1"/>
  <c r="I185" i="1"/>
  <c r="I200" i="1"/>
  <c r="I197" i="1"/>
  <c r="I189" i="1"/>
  <c r="I199" i="1"/>
  <c r="I201" i="1"/>
  <c r="I195" i="1"/>
  <c r="I192" i="1"/>
  <c r="I173" i="1"/>
  <c r="I193" i="1"/>
  <c r="I188" i="1"/>
  <c r="I191" i="1"/>
  <c r="I196" i="1"/>
  <c r="I178" i="1"/>
  <c r="I190" i="1"/>
  <c r="I184" i="1"/>
  <c r="I194" i="1"/>
  <c r="I171" i="1"/>
  <c r="I181" i="1"/>
  <c r="I187" i="1"/>
  <c r="I198" i="1"/>
  <c r="I212" i="1"/>
  <c r="I204" i="1"/>
  <c r="I208" i="1"/>
  <c r="I211" i="1"/>
  <c r="I205" i="1"/>
  <c r="I206" i="1"/>
  <c r="I209" i="1"/>
  <c r="I213" i="1"/>
  <c r="I210" i="1"/>
  <c r="I207" i="1"/>
  <c r="I203" i="1"/>
  <c r="I220" i="1"/>
  <c r="I214" i="1"/>
  <c r="I216" i="1"/>
  <c r="I217" i="1"/>
  <c r="I218" i="1"/>
  <c r="I221" i="1"/>
  <c r="I215" i="1"/>
  <c r="I219" i="1"/>
  <c r="I222" i="1"/>
  <c r="I244" i="1"/>
  <c r="I239" i="1"/>
  <c r="I235" i="1"/>
  <c r="I226" i="1"/>
  <c r="I237" i="1"/>
  <c r="I240" i="1"/>
  <c r="I233" i="1"/>
  <c r="I243" i="1"/>
  <c r="I225" i="1"/>
  <c r="I224" i="1"/>
  <c r="I234" i="1"/>
  <c r="I245" i="1"/>
  <c r="I229" i="1"/>
  <c r="I232" i="1"/>
  <c r="I236" i="1"/>
  <c r="I228" i="1"/>
  <c r="I227" i="1"/>
  <c r="I230" i="1"/>
  <c r="I223" i="1"/>
  <c r="I241" i="1"/>
  <c r="I231" i="1"/>
  <c r="I238" i="1"/>
  <c r="I242" i="1"/>
  <c r="I250" i="1"/>
  <c r="I252" i="1"/>
  <c r="I248" i="1"/>
  <c r="I253" i="1"/>
  <c r="I246" i="1"/>
  <c r="I249" i="1"/>
  <c r="I247" i="1"/>
  <c r="I251" i="1"/>
  <c r="I257" i="1"/>
  <c r="I256" i="1"/>
  <c r="I258" i="1"/>
  <c r="I265" i="1"/>
  <c r="I261" i="1"/>
  <c r="I267" i="1"/>
  <c r="I260" i="1"/>
  <c r="I262" i="1"/>
  <c r="I268" i="1"/>
  <c r="I264" i="1"/>
  <c r="I254" i="1"/>
  <c r="I255" i="1"/>
  <c r="I259" i="1"/>
  <c r="I266" i="1"/>
  <c r="I263" i="1"/>
  <c r="I272" i="1"/>
  <c r="I269" i="1"/>
  <c r="I273" i="1"/>
  <c r="I274" i="1"/>
  <c r="I276" i="1"/>
  <c r="I271" i="1"/>
  <c r="I270" i="1"/>
  <c r="I275" i="1"/>
  <c r="I282" i="1"/>
  <c r="I279" i="1"/>
  <c r="I278" i="1"/>
  <c r="I277" i="1"/>
  <c r="I280" i="1"/>
  <c r="I281" i="1"/>
  <c r="I283" i="1"/>
  <c r="I285" i="1"/>
  <c r="I286" i="1"/>
  <c r="I284" i="1"/>
  <c r="I317" i="1"/>
  <c r="I295" i="1"/>
  <c r="I302" i="1"/>
  <c r="I340" i="1"/>
  <c r="I337" i="1"/>
  <c r="I352" i="1"/>
  <c r="I331" i="1"/>
  <c r="I354" i="1"/>
  <c r="I343" i="1"/>
  <c r="I312" i="1"/>
  <c r="I293" i="1"/>
  <c r="I351" i="1"/>
  <c r="I353" i="1"/>
  <c r="I313" i="1"/>
  <c r="I349" i="1"/>
  <c r="I288" i="1"/>
  <c r="I324" i="1"/>
  <c r="I323" i="1"/>
  <c r="I328" i="1"/>
  <c r="I355" i="1"/>
  <c r="I304" i="1"/>
  <c r="I287" i="1"/>
  <c r="I339" i="1"/>
  <c r="I319" i="1"/>
  <c r="I305" i="1"/>
  <c r="I301" i="1"/>
  <c r="I347" i="1"/>
  <c r="I298" i="1"/>
  <c r="I358" i="1"/>
  <c r="I356" i="1"/>
  <c r="I327" i="1"/>
  <c r="I292" i="1"/>
  <c r="I291" i="1"/>
  <c r="I294" i="1"/>
  <c r="I325" i="1"/>
  <c r="I322" i="1"/>
  <c r="I344" i="1"/>
  <c r="I345" i="1"/>
  <c r="I321" i="1"/>
  <c r="I320" i="1"/>
  <c r="I329" i="1"/>
  <c r="I338" i="1"/>
  <c r="I297" i="1"/>
  <c r="I314" i="1"/>
  <c r="I335" i="1"/>
  <c r="I316" i="1"/>
  <c r="I309" i="1"/>
  <c r="I350" i="1"/>
  <c r="I307" i="1"/>
  <c r="I308" i="1"/>
  <c r="I330" i="1"/>
  <c r="I318" i="1"/>
  <c r="I296" i="1"/>
  <c r="I315" i="1"/>
  <c r="I346" i="1"/>
  <c r="I290" i="1"/>
  <c r="I289" i="1"/>
  <c r="I310" i="1"/>
  <c r="I357" i="1"/>
  <c r="I306" i="1"/>
  <c r="I303" i="1"/>
  <c r="I332" i="1"/>
  <c r="I326" i="1"/>
  <c r="I336" i="1"/>
  <c r="I342" i="1"/>
  <c r="I311" i="1"/>
  <c r="I299" i="1"/>
  <c r="I300" i="1"/>
  <c r="I333" i="1"/>
  <c r="I341" i="1"/>
  <c r="I334" i="1"/>
  <c r="I348" i="1"/>
  <c r="I375" i="1"/>
  <c r="I381" i="1"/>
  <c r="I371" i="1"/>
  <c r="I372" i="1"/>
  <c r="I378" i="1"/>
  <c r="I369" i="1"/>
  <c r="I367" i="1"/>
  <c r="I364" i="1"/>
  <c r="I361" i="1"/>
  <c r="I359" i="1"/>
  <c r="I365" i="1"/>
  <c r="I368" i="1"/>
  <c r="I362" i="1"/>
  <c r="I360" i="1"/>
  <c r="I366" i="1"/>
  <c r="I376" i="1"/>
  <c r="I370" i="1"/>
  <c r="I363" i="1"/>
  <c r="I374" i="1"/>
  <c r="I373" i="1"/>
  <c r="I379" i="1"/>
  <c r="I377" i="1"/>
  <c r="I380" i="1"/>
  <c r="I382" i="1"/>
  <c r="I384" i="1"/>
  <c r="I385" i="1"/>
  <c r="I383" i="1"/>
  <c r="I392" i="1"/>
  <c r="I387" i="1"/>
  <c r="I393" i="1"/>
  <c r="I390" i="1"/>
  <c r="I386" i="1"/>
  <c r="I395" i="1"/>
  <c r="I388" i="1"/>
  <c r="I389" i="1"/>
  <c r="I391" i="1"/>
  <c r="I394" i="1"/>
  <c r="I465" i="1"/>
  <c r="I462" i="1"/>
  <c r="I431" i="1"/>
  <c r="I468" i="1"/>
  <c r="I435" i="1"/>
  <c r="I399" i="1"/>
  <c r="I400" i="1"/>
  <c r="I455" i="1"/>
  <c r="I440" i="1"/>
  <c r="I458" i="1"/>
  <c r="I460" i="1"/>
  <c r="I419" i="1"/>
  <c r="I456" i="1"/>
  <c r="I421" i="1"/>
  <c r="I442" i="1"/>
  <c r="I447" i="1"/>
  <c r="I466" i="1"/>
  <c r="I409" i="1"/>
  <c r="I451" i="1"/>
  <c r="I443" i="1"/>
  <c r="I432" i="1"/>
  <c r="I414" i="1"/>
  <c r="I408" i="1"/>
  <c r="I411" i="1"/>
  <c r="I469" i="1"/>
  <c r="I404" i="1"/>
  <c r="I416" i="1"/>
  <c r="I441" i="1"/>
  <c r="I398" i="1"/>
  <c r="I430" i="1"/>
  <c r="I444" i="1"/>
  <c r="I397" i="1"/>
  <c r="I439" i="1"/>
  <c r="I418" i="1"/>
  <c r="I434" i="1"/>
  <c r="I457" i="1"/>
  <c r="I406" i="1"/>
  <c r="I413" i="1"/>
  <c r="I426" i="1"/>
  <c r="I437" i="1"/>
  <c r="I424" i="1"/>
  <c r="I422" i="1"/>
  <c r="I427" i="1"/>
  <c r="I454" i="1"/>
  <c r="I438" i="1"/>
  <c r="I446" i="1"/>
  <c r="I429" i="1"/>
  <c r="I452" i="1"/>
  <c r="I410" i="1"/>
  <c r="I412" i="1"/>
  <c r="I473" i="1"/>
  <c r="I402" i="1"/>
  <c r="I425" i="1"/>
  <c r="I450" i="1"/>
  <c r="I428" i="1"/>
  <c r="I420" i="1"/>
  <c r="I449" i="1"/>
  <c r="I401" i="1"/>
  <c r="I415" i="1"/>
  <c r="I433" i="1"/>
  <c r="I448" i="1"/>
  <c r="I463" i="1"/>
  <c r="I417" i="1"/>
  <c r="I472" i="1"/>
  <c r="I464" i="1"/>
  <c r="I396" i="1"/>
  <c r="I453" i="1"/>
  <c r="I461" i="1"/>
  <c r="I423" i="1"/>
  <c r="I459" i="1"/>
  <c r="I470" i="1"/>
  <c r="I467" i="1"/>
  <c r="I405" i="1"/>
  <c r="I436" i="1"/>
  <c r="I445" i="1"/>
  <c r="I407" i="1"/>
  <c r="I471" i="1"/>
  <c r="I403" i="1"/>
  <c r="I491" i="1"/>
  <c r="I489" i="1"/>
  <c r="I487" i="1"/>
  <c r="I480" i="1"/>
  <c r="I479" i="1"/>
  <c r="I482" i="1"/>
  <c r="I485" i="1"/>
  <c r="I478" i="1"/>
  <c r="I481" i="1"/>
  <c r="I477" i="1"/>
  <c r="I488" i="1"/>
  <c r="I476" i="1"/>
  <c r="I475" i="1"/>
  <c r="I486" i="1"/>
  <c r="I490" i="1"/>
  <c r="I483" i="1"/>
  <c r="I492" i="1"/>
  <c r="I474" i="1"/>
  <c r="I484" i="1"/>
  <c r="I496" i="1"/>
  <c r="I504" i="1"/>
  <c r="I510" i="1"/>
  <c r="I515" i="1"/>
  <c r="I506" i="1"/>
  <c r="I516" i="1"/>
  <c r="I499" i="1"/>
  <c r="I503" i="1"/>
  <c r="I494" i="1"/>
  <c r="I498" i="1"/>
  <c r="I514" i="1"/>
  <c r="I501" i="1"/>
  <c r="I502" i="1"/>
  <c r="I509" i="1"/>
  <c r="I500" i="1"/>
  <c r="I495" i="1"/>
  <c r="I517" i="1"/>
  <c r="I513" i="1"/>
  <c r="I518" i="1"/>
  <c r="I493" i="1"/>
  <c r="I507" i="1"/>
  <c r="I512" i="1"/>
  <c r="I497" i="1"/>
  <c r="I505" i="1"/>
  <c r="I508" i="1"/>
  <c r="I511" i="1"/>
  <c r="I537" i="1"/>
  <c r="I543" i="1"/>
  <c r="I534" i="1"/>
  <c r="I521" i="1"/>
  <c r="I523" i="1"/>
  <c r="I556" i="1"/>
  <c r="I536" i="1"/>
  <c r="I551" i="1"/>
  <c r="I562" i="1"/>
  <c r="I525" i="1"/>
  <c r="I552" i="1"/>
  <c r="I522" i="1"/>
  <c r="I539" i="1"/>
  <c r="I548" i="1"/>
  <c r="I528" i="1"/>
  <c r="I557" i="1"/>
  <c r="I546" i="1"/>
  <c r="I553" i="1"/>
  <c r="I561" i="1"/>
  <c r="I554" i="1"/>
  <c r="I530" i="1"/>
  <c r="I564" i="1"/>
  <c r="I565" i="1"/>
  <c r="I559" i="1"/>
  <c r="I558" i="1"/>
  <c r="I540" i="1"/>
  <c r="I520" i="1"/>
  <c r="I519" i="1"/>
  <c r="I527" i="1"/>
  <c r="I555" i="1"/>
  <c r="I535" i="1"/>
  <c r="I542" i="1"/>
  <c r="I549" i="1"/>
  <c r="I550" i="1"/>
  <c r="I533" i="1"/>
  <c r="I532" i="1"/>
  <c r="I544" i="1"/>
  <c r="I563" i="1"/>
  <c r="I538" i="1"/>
  <c r="I545" i="1"/>
  <c r="I547" i="1"/>
  <c r="I524" i="1"/>
  <c r="I541" i="1"/>
  <c r="I526" i="1"/>
  <c r="I531" i="1"/>
  <c r="I560" i="1"/>
  <c r="I590" i="1"/>
  <c r="I580" i="1"/>
  <c r="I614" i="1"/>
  <c r="I604" i="1"/>
  <c r="I582" i="1"/>
  <c r="I578" i="1"/>
  <c r="I570" i="1"/>
  <c r="I576" i="1"/>
  <c r="I608" i="1"/>
  <c r="I609" i="1"/>
  <c r="I600" i="1"/>
  <c r="I577" i="1"/>
  <c r="I568" i="1"/>
  <c r="I592" i="1"/>
  <c r="I566" i="1"/>
  <c r="I584" i="1"/>
  <c r="I579" i="1"/>
  <c r="I598" i="1"/>
  <c r="I589" i="1"/>
  <c r="I567" i="1"/>
  <c r="I572" i="1"/>
  <c r="I593" i="1"/>
  <c r="I588" i="1"/>
  <c r="I601" i="1"/>
  <c r="I597" i="1"/>
  <c r="I586" i="1"/>
  <c r="I606" i="1"/>
  <c r="I571" i="1"/>
  <c r="I605" i="1"/>
  <c r="I613" i="1"/>
  <c r="I587" i="1"/>
  <c r="I612" i="1"/>
  <c r="I596" i="1"/>
  <c r="I574" i="1"/>
  <c r="I610" i="1"/>
  <c r="I585" i="1"/>
  <c r="I615" i="1"/>
  <c r="I611" i="1"/>
  <c r="I573" i="1"/>
  <c r="I583" i="1"/>
  <c r="I599" i="1"/>
  <c r="I603" i="1"/>
  <c r="I607" i="1"/>
  <c r="I602" i="1"/>
  <c r="I575" i="1"/>
  <c r="I624" i="1"/>
  <c r="I620" i="1"/>
  <c r="I619" i="1"/>
  <c r="I626" i="1"/>
  <c r="I616" i="1"/>
  <c r="I622" i="1"/>
  <c r="I625" i="1"/>
  <c r="I627" i="1"/>
  <c r="I623" i="1"/>
  <c r="I621" i="1"/>
  <c r="I617" i="1"/>
  <c r="I644" i="1"/>
  <c r="I637" i="1"/>
  <c r="I636" i="1"/>
  <c r="I638" i="1"/>
  <c r="I645" i="1"/>
  <c r="I642" i="1"/>
  <c r="I643" i="1"/>
  <c r="I631" i="1"/>
  <c r="I640" i="1"/>
  <c r="I641" i="1"/>
  <c r="I630" i="1"/>
  <c r="I635" i="1"/>
  <c r="I633" i="1"/>
  <c r="I632" i="1"/>
  <c r="I646" i="1"/>
  <c r="I680" i="1"/>
  <c r="I656" i="1"/>
  <c r="I677" i="1"/>
  <c r="I665" i="1"/>
  <c r="I659" i="1"/>
  <c r="I655" i="1"/>
  <c r="I676" i="1"/>
  <c r="I651" i="1"/>
  <c r="I679" i="1"/>
  <c r="I654" i="1"/>
  <c r="I668" i="1"/>
  <c r="I653" i="1"/>
  <c r="I678" i="1"/>
  <c r="I647" i="1"/>
  <c r="I652" i="1"/>
  <c r="I662" i="1"/>
  <c r="I660" i="1"/>
  <c r="I671" i="1"/>
  <c r="I649" i="1"/>
  <c r="I664" i="1"/>
  <c r="I666" i="1"/>
  <c r="I673" i="1"/>
  <c r="I667" i="1"/>
  <c r="I670" i="1"/>
  <c r="I650" i="1"/>
  <c r="I675" i="1"/>
  <c r="I663" i="1"/>
  <c r="I661" i="1"/>
  <c r="I672" i="1"/>
  <c r="I648" i="1"/>
  <c r="I658" i="1"/>
  <c r="I669" i="1"/>
  <c r="I674" i="1"/>
  <c r="I657" i="1"/>
  <c r="I710" i="1"/>
  <c r="I708" i="1"/>
  <c r="I682" i="1"/>
  <c r="I569" i="1"/>
  <c r="I683" i="1"/>
  <c r="I591" i="1"/>
  <c r="I595" i="1"/>
  <c r="I696" i="1"/>
  <c r="I594" i="1"/>
  <c r="I709" i="1"/>
  <c r="I705" i="1"/>
  <c r="I529" i="1"/>
  <c r="I695" i="1"/>
  <c r="I685" i="1"/>
  <c r="I689" i="1"/>
  <c r="I694" i="1"/>
  <c r="I702" i="1"/>
  <c r="I686" i="1"/>
  <c r="I699" i="1"/>
  <c r="I701" i="1"/>
  <c r="I581" i="1"/>
  <c r="I704" i="1"/>
  <c r="I700" i="1"/>
  <c r="I697" i="1"/>
  <c r="I690" i="1"/>
  <c r="I692" i="1"/>
  <c r="I688" i="1"/>
  <c r="I618" i="1"/>
  <c r="I726" i="1"/>
  <c r="I724" i="1"/>
  <c r="I715" i="1"/>
  <c r="I716" i="1"/>
  <c r="I727" i="1"/>
  <c r="I714" i="1"/>
  <c r="I713" i="1"/>
  <c r="I712" i="1"/>
  <c r="I721" i="1"/>
  <c r="I717" i="1"/>
  <c r="I719" i="1"/>
  <c r="I720" i="1"/>
  <c r="I718" i="1"/>
  <c r="I729" i="1"/>
  <c r="I728" i="1"/>
  <c r="I725" i="1"/>
  <c r="I730" i="1"/>
  <c r="I711" i="1"/>
  <c r="I723" i="1"/>
  <c r="I722" i="1"/>
  <c r="I749" i="1"/>
  <c r="I752" i="1"/>
  <c r="I736" i="1"/>
  <c r="I744" i="1"/>
  <c r="I732" i="1"/>
  <c r="I740" i="1"/>
  <c r="I735" i="1"/>
  <c r="I731" i="1"/>
  <c r="I742" i="1"/>
  <c r="I733" i="1"/>
  <c r="I750" i="1"/>
  <c r="I748" i="1"/>
  <c r="I737" i="1"/>
  <c r="I734" i="1"/>
  <c r="I747" i="1"/>
  <c r="I741" i="1"/>
  <c r="I743" i="1"/>
  <c r="I738" i="1"/>
  <c r="I745" i="1"/>
  <c r="I628" i="1"/>
  <c r="I746" i="1"/>
  <c r="I751" i="1"/>
  <c r="I753" i="1"/>
  <c r="I755" i="1"/>
  <c r="I781" i="1"/>
  <c r="I761" i="1"/>
  <c r="I791" i="1"/>
  <c r="I794" i="1"/>
  <c r="I796" i="1"/>
  <c r="I767" i="1"/>
  <c r="I778" i="1"/>
  <c r="I757" i="1"/>
  <c r="I773" i="1"/>
  <c r="I792" i="1"/>
  <c r="I777" i="1"/>
  <c r="I768" i="1"/>
  <c r="I783" i="1"/>
  <c r="I772" i="1"/>
  <c r="I793" i="1"/>
  <c r="I787" i="1"/>
  <c r="I760" i="1"/>
  <c r="I766" i="1"/>
  <c r="I765" i="1"/>
  <c r="I782" i="1"/>
  <c r="I784" i="1"/>
  <c r="I779" i="1"/>
  <c r="I629" i="1"/>
  <c r="I795" i="1"/>
  <c r="I762" i="1"/>
  <c r="I786" i="1"/>
  <c r="I754" i="1"/>
  <c r="I776" i="1"/>
  <c r="I771" i="1"/>
  <c r="I775" i="1"/>
  <c r="I759" i="1"/>
  <c r="I758" i="1"/>
  <c r="I789" i="1"/>
  <c r="I790" i="1"/>
  <c r="I780" i="1"/>
  <c r="I770" i="1"/>
  <c r="I763" i="1"/>
  <c r="I788" i="1"/>
  <c r="I764" i="1"/>
  <c r="I785" i="1"/>
  <c r="I769" i="1"/>
  <c r="I756" i="1"/>
  <c r="I797" i="1"/>
  <c r="I802" i="1"/>
  <c r="I809" i="1"/>
  <c r="I804" i="1"/>
  <c r="I806" i="1"/>
  <c r="I810" i="1"/>
  <c r="I805" i="1"/>
  <c r="I803" i="1"/>
  <c r="I808" i="1"/>
  <c r="I800" i="1"/>
  <c r="I801" i="1"/>
  <c r="I807" i="1"/>
  <c r="I799" i="1"/>
  <c r="I798" i="1"/>
  <c r="I819" i="1"/>
  <c r="I815" i="1"/>
  <c r="I812" i="1"/>
  <c r="I817" i="1"/>
  <c r="I816" i="1"/>
  <c r="I818" i="1"/>
  <c r="I813" i="1"/>
  <c r="I814" i="1"/>
  <c r="I811" i="1"/>
  <c r="I833" i="1"/>
  <c r="I836" i="1"/>
  <c r="I840" i="1"/>
  <c r="I831" i="1"/>
  <c r="I826" i="1"/>
  <c r="I829" i="1"/>
  <c r="I827" i="1"/>
  <c r="I838" i="1"/>
  <c r="I825" i="1"/>
  <c r="I823" i="1"/>
  <c r="I820" i="1"/>
  <c r="I835" i="1"/>
  <c r="I828" i="1"/>
  <c r="I841" i="1"/>
  <c r="I839" i="1"/>
  <c r="I834" i="1"/>
  <c r="I821" i="1"/>
  <c r="I837" i="1"/>
  <c r="I822" i="1"/>
  <c r="I830" i="1"/>
  <c r="I832" i="1"/>
  <c r="I857" i="1"/>
  <c r="I854" i="1"/>
  <c r="I849" i="1"/>
  <c r="I846" i="1"/>
  <c r="I850" i="1"/>
  <c r="I842" i="1"/>
  <c r="I847" i="1"/>
  <c r="I852" i="1"/>
  <c r="I843" i="1"/>
  <c r="I851" i="1"/>
  <c r="I848" i="1"/>
  <c r="I855" i="1"/>
  <c r="I844" i="1"/>
  <c r="I856" i="1"/>
  <c r="I853" i="1"/>
  <c r="I845" i="1"/>
  <c r="I706" i="1"/>
  <c r="I859" i="1"/>
  <c r="I870" i="1"/>
  <c r="I890" i="1"/>
  <c r="I707" i="1"/>
  <c r="I891" i="1"/>
  <c r="I872" i="1"/>
  <c r="I869" i="1"/>
  <c r="I863" i="1"/>
  <c r="I878" i="1"/>
  <c r="I866" i="1"/>
  <c r="I876" i="1"/>
  <c r="I861" i="1"/>
  <c r="I883" i="1"/>
  <c r="I875" i="1"/>
  <c r="I860" i="1"/>
  <c r="I892" i="1"/>
  <c r="I865" i="1"/>
  <c r="I873" i="1"/>
  <c r="I867" i="1"/>
  <c r="I893" i="1"/>
  <c r="I864" i="1"/>
  <c r="I639" i="1"/>
  <c r="I687" i="1"/>
  <c r="I888" i="1"/>
  <c r="I889" i="1"/>
  <c r="I896" i="1"/>
  <c r="I634" i="1"/>
  <c r="I895" i="1"/>
  <c r="I882" i="1"/>
  <c r="I874" i="1"/>
  <c r="I884" i="1"/>
  <c r="I879" i="1"/>
  <c r="I858" i="1"/>
  <c r="I894" i="1"/>
  <c r="I886" i="1"/>
  <c r="I887" i="1"/>
  <c r="I877" i="1"/>
  <c r="I881" i="1"/>
  <c r="I911" i="1"/>
  <c r="I927" i="1"/>
  <c r="I916" i="1"/>
  <c r="I899" i="1"/>
  <c r="I904" i="1"/>
  <c r="I920" i="1"/>
  <c r="I909" i="1"/>
  <c r="I913" i="1"/>
  <c r="I901" i="1"/>
  <c r="I900" i="1"/>
  <c r="I917" i="1"/>
  <c r="I905" i="1"/>
  <c r="I914" i="1"/>
  <c r="I897" i="1"/>
  <c r="I903" i="1"/>
  <c r="I902" i="1"/>
  <c r="I929" i="1"/>
  <c r="I912" i="1"/>
  <c r="I926" i="1"/>
  <c r="I925" i="1"/>
  <c r="I908" i="1"/>
  <c r="I693" i="1"/>
  <c r="I919" i="1"/>
  <c r="I928" i="1"/>
  <c r="I906" i="1"/>
  <c r="I907" i="1"/>
  <c r="I921" i="1"/>
  <c r="I698" i="1"/>
  <c r="I898" i="1"/>
  <c r="I918" i="1"/>
  <c r="I924" i="1"/>
  <c r="I910" i="1"/>
  <c r="I922" i="1"/>
  <c r="I951" i="1"/>
  <c r="I934" i="1"/>
  <c r="I950" i="1"/>
  <c r="I945" i="1"/>
  <c r="I932" i="1"/>
  <c r="I943" i="1"/>
  <c r="I944" i="1"/>
  <c r="I946" i="1"/>
  <c r="I931" i="1"/>
  <c r="I948" i="1"/>
  <c r="I941" i="1"/>
  <c r="I942" i="1"/>
  <c r="I937" i="1"/>
  <c r="I952" i="1"/>
  <c r="I939" i="1"/>
  <c r="I684" i="1"/>
  <c r="I681" i="1"/>
  <c r="I949" i="1"/>
  <c r="I935" i="1"/>
  <c r="I930" i="1"/>
  <c r="I947" i="1"/>
  <c r="I940" i="1"/>
  <c r="I938" i="1"/>
  <c r="I956" i="1"/>
  <c r="I955" i="1"/>
  <c r="I958" i="1"/>
  <c r="I957" i="1"/>
  <c r="I954" i="1"/>
  <c r="I963" i="1"/>
  <c r="I962" i="1"/>
  <c r="I964" i="1"/>
  <c r="I959" i="1"/>
  <c r="I960" i="1"/>
  <c r="I966" i="1"/>
  <c r="I965" i="1"/>
  <c r="I967" i="1"/>
  <c r="I961" i="1"/>
  <c r="I968" i="1"/>
  <c r="I953" i="1"/>
  <c r="I977" i="1"/>
  <c r="I972" i="1"/>
  <c r="I774" i="1"/>
  <c r="I975" i="1"/>
  <c r="I976" i="1"/>
  <c r="I739" i="1"/>
  <c r="I982" i="1"/>
  <c r="I971" i="1"/>
  <c r="I979" i="1"/>
  <c r="I973" i="1"/>
  <c r="I974" i="1"/>
  <c r="I691" i="1"/>
  <c r="I703" i="1"/>
  <c r="I978" i="1"/>
  <c r="I980" i="1"/>
  <c r="I996" i="1"/>
  <c r="I1009" i="1"/>
  <c r="I986" i="1"/>
  <c r="I997" i="1"/>
  <c r="I1007" i="1"/>
  <c r="I987" i="1"/>
  <c r="I1008" i="1"/>
  <c r="I992" i="1"/>
  <c r="I1006" i="1"/>
  <c r="I988" i="1"/>
  <c r="I984" i="1"/>
  <c r="I1010" i="1"/>
  <c r="I991" i="1"/>
  <c r="I993" i="1"/>
  <c r="I1005" i="1"/>
  <c r="I994" i="1"/>
  <c r="I995" i="1"/>
  <c r="I998" i="1"/>
  <c r="I999" i="1"/>
  <c r="I1001" i="1"/>
  <c r="I985" i="1"/>
  <c r="I1004" i="1"/>
  <c r="I990" i="1"/>
  <c r="I1002" i="1"/>
  <c r="I989" i="1"/>
  <c r="I1000" i="1"/>
  <c r="I1003" i="1"/>
  <c r="I1013" i="1"/>
  <c r="I1018" i="1"/>
  <c r="I1011" i="1"/>
  <c r="I1012" i="1"/>
  <c r="I1025" i="1"/>
  <c r="I1017" i="1"/>
  <c r="I1020" i="1"/>
  <c r="I1031" i="1"/>
  <c r="I1030" i="1"/>
  <c r="I1024" i="1"/>
  <c r="I1034" i="1"/>
  <c r="I1033" i="1"/>
  <c r="I1021" i="1"/>
  <c r="I1032" i="1"/>
  <c r="I1026" i="1"/>
  <c r="I1014" i="1"/>
  <c r="I1015" i="1"/>
  <c r="I1016" i="1"/>
  <c r="I1023" i="1"/>
  <c r="I1019" i="1"/>
  <c r="I1022" i="1"/>
  <c r="I1029" i="1"/>
  <c r="I1054" i="1"/>
  <c r="I1073" i="1"/>
  <c r="I1040" i="1"/>
  <c r="I1041" i="1"/>
  <c r="I1064" i="1"/>
  <c r="I1039" i="1"/>
  <c r="I1069" i="1"/>
  <c r="I1062" i="1"/>
  <c r="I1068" i="1"/>
  <c r="I1053" i="1"/>
  <c r="I1067" i="1"/>
  <c r="I868" i="1"/>
  <c r="I1043" i="1"/>
  <c r="I1049" i="1"/>
  <c r="I1058" i="1"/>
  <c r="I1044" i="1"/>
  <c r="I1074" i="1"/>
  <c r="I1056" i="1"/>
  <c r="I1059" i="1"/>
  <c r="I1072" i="1"/>
  <c r="I1071" i="1"/>
  <c r="I1061" i="1"/>
  <c r="I880" i="1"/>
  <c r="I1046" i="1"/>
  <c r="I1063" i="1"/>
  <c r="I1036" i="1"/>
  <c r="I1042" i="1"/>
  <c r="I862" i="1"/>
  <c r="I1050" i="1"/>
  <c r="I1038" i="1"/>
  <c r="I1057" i="1"/>
  <c r="I1055" i="1"/>
  <c r="I1070" i="1"/>
  <c r="I1066" i="1"/>
  <c r="I1060" i="1"/>
  <c r="I1051" i="1"/>
  <c r="I1035" i="1"/>
  <c r="I1047" i="1"/>
  <c r="I871" i="1"/>
  <c r="I1052" i="1"/>
  <c r="I1110" i="1"/>
  <c r="I1089" i="1"/>
  <c r="I1090" i="1"/>
  <c r="I1094" i="1"/>
  <c r="I1113" i="1"/>
  <c r="I923" i="1"/>
  <c r="I1117" i="1"/>
  <c r="I1085" i="1"/>
  <c r="I1086" i="1"/>
  <c r="I1103" i="1"/>
  <c r="I1099" i="1"/>
  <c r="I1118" i="1"/>
  <c r="I1116" i="1"/>
  <c r="I1101" i="1"/>
  <c r="I1093" i="1"/>
  <c r="I1125" i="1"/>
  <c r="I1079" i="1"/>
  <c r="I1107" i="1"/>
  <c r="I915" i="1"/>
  <c r="I1082" i="1"/>
  <c r="I1081" i="1"/>
  <c r="I1078" i="1"/>
  <c r="I1120" i="1"/>
  <c r="I1121" i="1"/>
  <c r="I1077" i="1"/>
  <c r="I1130" i="1"/>
  <c r="I1132" i="1"/>
  <c r="I1106" i="1"/>
  <c r="I1131" i="1"/>
  <c r="I1091" i="1"/>
  <c r="I1100" i="1"/>
  <c r="I1124" i="1"/>
  <c r="I885" i="1"/>
  <c r="I1127" i="1"/>
  <c r="I1097" i="1"/>
  <c r="I1114" i="1"/>
  <c r="I1076" i="1"/>
  <c r="I1128" i="1"/>
  <c r="I1095" i="1"/>
  <c r="I1104" i="1"/>
  <c r="I1108" i="1"/>
  <c r="I1084" i="1"/>
  <c r="I1123" i="1"/>
  <c r="I1109" i="1"/>
  <c r="I1088" i="1"/>
  <c r="I1083" i="1"/>
  <c r="I1111" i="1"/>
  <c r="I1112" i="1"/>
  <c r="I1126" i="1"/>
  <c r="I1115" i="1"/>
  <c r="I1080" i="1"/>
  <c r="I1087" i="1"/>
  <c r="I1102" i="1"/>
  <c r="I1105" i="1"/>
  <c r="I1075" i="1"/>
  <c r="I1129" i="1"/>
  <c r="I1096" i="1"/>
  <c r="I1119" i="1"/>
  <c r="I1145" i="1"/>
  <c r="I1134" i="1"/>
  <c r="I1150" i="1"/>
  <c r="I1175" i="1"/>
  <c r="I1137" i="1"/>
  <c r="I1133" i="1"/>
  <c r="I1149" i="1"/>
  <c r="I1142" i="1"/>
  <c r="I1138" i="1"/>
  <c r="I1148" i="1"/>
  <c r="I1147" i="1"/>
  <c r="I1146" i="1"/>
  <c r="I1144" i="1"/>
  <c r="I1139" i="1"/>
  <c r="I1143" i="1"/>
  <c r="I1135" i="1"/>
  <c r="I1140" i="1"/>
  <c r="I1141" i="1"/>
  <c r="I1153" i="1"/>
  <c r="I933" i="1"/>
  <c r="I1170" i="1"/>
  <c r="I1173" i="1"/>
  <c r="I1154" i="1"/>
  <c r="I1167" i="1"/>
  <c r="I1166" i="1"/>
  <c r="I1165" i="1"/>
  <c r="I1172" i="1"/>
  <c r="I1162" i="1"/>
  <c r="I936" i="1"/>
  <c r="I983" i="1"/>
  <c r="I981" i="1"/>
  <c r="I1158" i="1"/>
  <c r="I969" i="1"/>
  <c r="I1045" i="1"/>
  <c r="I1152" i="1"/>
  <c r="I1065" i="1"/>
  <c r="I1171" i="1"/>
  <c r="I1164" i="1"/>
  <c r="I1037" i="1"/>
  <c r="I1161" i="1"/>
  <c r="I1163" i="1"/>
  <c r="I1168" i="1"/>
  <c r="I1160" i="1"/>
  <c r="I970" i="1"/>
  <c r="I1188" i="1"/>
  <c r="I1187" i="1"/>
  <c r="I1182" i="1"/>
  <c r="I1180" i="1"/>
  <c r="I1192" i="1"/>
  <c r="I1223" i="1"/>
  <c r="I1186" i="1"/>
  <c r="I1184" i="1"/>
  <c r="I1185" i="1"/>
  <c r="I1183" i="1"/>
  <c r="I1193" i="1"/>
  <c r="I1179" i="1"/>
  <c r="I1181" i="1"/>
  <c r="I1191" i="1"/>
  <c r="I1190" i="1"/>
  <c r="I1246" i="1"/>
  <c r="I1237" i="1"/>
  <c r="I1216" i="1"/>
  <c r="I1194" i="1"/>
  <c r="I1222" i="1"/>
  <c r="I1205" i="1"/>
  <c r="I1197" i="1"/>
  <c r="I1214" i="1"/>
  <c r="I1232" i="1"/>
  <c r="I1206" i="1"/>
  <c r="I1199" i="1"/>
  <c r="I1249" i="1"/>
  <c r="I1227" i="1"/>
  <c r="I1245" i="1"/>
  <c r="I1209" i="1"/>
  <c r="I1243" i="1"/>
  <c r="I1211" i="1"/>
  <c r="I1224" i="1"/>
  <c r="I1196" i="1"/>
  <c r="I1242" i="1"/>
  <c r="I1201" i="1"/>
  <c r="I1247" i="1"/>
  <c r="I1235" i="1"/>
  <c r="I1215" i="1"/>
  <c r="I1213" i="1"/>
  <c r="I1204" i="1"/>
  <c r="I1195" i="1"/>
  <c r="I1239" i="1"/>
  <c r="I1238" i="1"/>
  <c r="I1226" i="1"/>
  <c r="I1200" i="1"/>
  <c r="I1233" i="1"/>
  <c r="I1225" i="1"/>
  <c r="I1219" i="1"/>
  <c r="I1210" i="1"/>
  <c r="I1244" i="1"/>
  <c r="I1230" i="1"/>
  <c r="I1220" i="1"/>
  <c r="I1228" i="1"/>
  <c r="I1240" i="1"/>
  <c r="I1207" i="1"/>
  <c r="I1229" i="1"/>
  <c r="I1217" i="1"/>
  <c r="I1198" i="1"/>
  <c r="I1203" i="1"/>
  <c r="I1218" i="1"/>
  <c r="I1234" i="1"/>
  <c r="I1236" i="1"/>
  <c r="I1212" i="1"/>
  <c r="I1202" i="1"/>
  <c r="I1221" i="1"/>
  <c r="I1208" i="1"/>
  <c r="I1248" i="1"/>
  <c r="I1241" i="1"/>
  <c r="I1231" i="1"/>
  <c r="I1251" i="1"/>
  <c r="I1273" i="1"/>
  <c r="I1092" i="1"/>
  <c r="I1271" i="1"/>
  <c r="I1265" i="1"/>
  <c r="I1255" i="1"/>
  <c r="I1250" i="1"/>
  <c r="I1267" i="1"/>
  <c r="I1257" i="1"/>
  <c r="I1136" i="1"/>
  <c r="I1256" i="1"/>
  <c r="I1269" i="1"/>
  <c r="I1270" i="1"/>
  <c r="I1254" i="1"/>
  <c r="I1259" i="1"/>
  <c r="I1263" i="1"/>
  <c r="I1098" i="1"/>
  <c r="I1258" i="1"/>
  <c r="I1122" i="1"/>
  <c r="I1262" i="1"/>
  <c r="I1264" i="1"/>
  <c r="I1275" i="1"/>
  <c r="I1253" i="1"/>
  <c r="I1261" i="1"/>
  <c r="I1177" i="1"/>
  <c r="I1266" i="1"/>
  <c r="I1277" i="1"/>
  <c r="I1252" i="1"/>
  <c r="I1268" i="1"/>
  <c r="I1278" i="1"/>
  <c r="I1312" i="1"/>
  <c r="I1280" i="1"/>
  <c r="I1296" i="1"/>
  <c r="I1299" i="1"/>
  <c r="I1174" i="1"/>
  <c r="I1282" i="1"/>
  <c r="I1317" i="1"/>
  <c r="I1293" i="1"/>
  <c r="I1288" i="1"/>
  <c r="I1295" i="1"/>
  <c r="I1304" i="1"/>
  <c r="I1297" i="1"/>
  <c r="I1301" i="1"/>
  <c r="I1307" i="1"/>
  <c r="I1285" i="1"/>
  <c r="I1308" i="1"/>
  <c r="I1305" i="1"/>
  <c r="I1159" i="1"/>
  <c r="I1286" i="1"/>
  <c r="I1287" i="1"/>
  <c r="I1284" i="1"/>
  <c r="I1291" i="1"/>
  <c r="I1310" i="1"/>
  <c r="I1302" i="1"/>
  <c r="I1294" i="1"/>
  <c r="I1290" i="1"/>
  <c r="I1292" i="1"/>
  <c r="I1289" i="1"/>
  <c r="I1300" i="1"/>
  <c r="I1313" i="1"/>
  <c r="I1281" i="1"/>
  <c r="I1298" i="1"/>
  <c r="I1279" i="1"/>
  <c r="I1315" i="1"/>
  <c r="I1309" i="1"/>
  <c r="I1314" i="1"/>
  <c r="I1311" i="1"/>
  <c r="I1303" i="1"/>
  <c r="I1323" i="1"/>
  <c r="I1330" i="1"/>
  <c r="I1331" i="1"/>
  <c r="I1329" i="1"/>
  <c r="I1334" i="1"/>
  <c r="I1338" i="1"/>
  <c r="I1337" i="1"/>
  <c r="I1319" i="1"/>
  <c r="I1357" i="1"/>
  <c r="I1333" i="1"/>
  <c r="I1327" i="1"/>
  <c r="I1321" i="1"/>
  <c r="I1335" i="1"/>
  <c r="I1336" i="1"/>
  <c r="I1328" i="1"/>
  <c r="I1325" i="1"/>
  <c r="I1332" i="1"/>
  <c r="I1324" i="1"/>
  <c r="I1326" i="1"/>
  <c r="I1322" i="1"/>
  <c r="I1341" i="1"/>
  <c r="I1339" i="1"/>
  <c r="I1356" i="1"/>
  <c r="I1347" i="1"/>
  <c r="I1351" i="1"/>
  <c r="I1352" i="1"/>
  <c r="I1359" i="1"/>
  <c r="I1358" i="1"/>
  <c r="I1350" i="1"/>
  <c r="I1360" i="1"/>
  <c r="I1353" i="1"/>
  <c r="I1345" i="1"/>
  <c r="I1346" i="1"/>
  <c r="I1361" i="1"/>
  <c r="I1342" i="1"/>
  <c r="I1343" i="1"/>
  <c r="I1355" i="1"/>
  <c r="I1344" i="1"/>
  <c r="I1354" i="1"/>
  <c r="I1348" i="1"/>
  <c r="I1349" i="1"/>
  <c r="I1367" i="1"/>
  <c r="I1151" i="1"/>
  <c r="I1366" i="1"/>
  <c r="I1316" i="1"/>
  <c r="I1274" i="1"/>
  <c r="I1178" i="1"/>
  <c r="I1364" i="1"/>
  <c r="I1283" i="1"/>
  <c r="I1260" i="1"/>
  <c r="I1370" i="1"/>
  <c r="I1176" i="1"/>
  <c r="I1189" i="1"/>
  <c r="I1362" i="1"/>
  <c r="I1169" i="1"/>
  <c r="I1272" i="1"/>
  <c r="I1276" i="1"/>
  <c r="I1157" i="1"/>
  <c r="I1318" i="1"/>
  <c r="I1027" i="1"/>
  <c r="I1369" i="1"/>
  <c r="I1028" i="1"/>
  <c r="I1365" i="1"/>
  <c r="I1380" i="1"/>
  <c r="I1363" i="1"/>
  <c r="I1441" i="1"/>
  <c r="I1368" i="1"/>
  <c r="I1155" i="1"/>
  <c r="I1400" i="1"/>
  <c r="I1436" i="1"/>
  <c r="I1435" i="1"/>
  <c r="I1414" i="1"/>
  <c r="I1410" i="1"/>
  <c r="I1402" i="1"/>
  <c r="I1415" i="1"/>
  <c r="I1440" i="1"/>
  <c r="I1442" i="1"/>
  <c r="I1407" i="1"/>
  <c r="I1306" i="1"/>
  <c r="I1445" i="1"/>
  <c r="I1379" i="1"/>
  <c r="I1388" i="1"/>
  <c r="I1378" i="1"/>
  <c r="I1428" i="1"/>
  <c r="I1409" i="1"/>
  <c r="I1430" i="1"/>
  <c r="I1438" i="1"/>
  <c r="I1376" i="1"/>
  <c r="I1434" i="1"/>
  <c r="I1398" i="1"/>
  <c r="I1397" i="1"/>
  <c r="I1411" i="1"/>
  <c r="I1439" i="1"/>
  <c r="I1375" i="1"/>
  <c r="I1156" i="1"/>
  <c r="I1320" i="1"/>
  <c r="I1383" i="1"/>
  <c r="I1387" i="1"/>
  <c r="I1432" i="1"/>
  <c r="I1384" i="1"/>
  <c r="I1340" i="1"/>
  <c r="I1391" i="1"/>
  <c r="I1374" i="1"/>
  <c r="I1433" i="1"/>
  <c r="I1403" i="1"/>
  <c r="I1377" i="1"/>
  <c r="I1396" i="1"/>
  <c r="I1437" i="1"/>
  <c r="I1431" i="1"/>
  <c r="I1373" i="1"/>
  <c r="I1443" i="1"/>
  <c r="I1429" i="1"/>
  <c r="G1446" i="1" l="1"/>
  <c r="F1446" i="1"/>
  <c r="E1446" i="1"/>
  <c r="D1446" i="1"/>
  <c r="C1446" i="1"/>
  <c r="H1446" i="1"/>
</calcChain>
</file>

<file path=xl/sharedStrings.xml><?xml version="1.0" encoding="utf-8"?>
<sst xmlns="http://schemas.openxmlformats.org/spreadsheetml/2006/main" count="7308" uniqueCount="2128">
  <si>
    <t>Всего</t>
  </si>
  <si>
    <t xml:space="preserve">  Агульский район</t>
  </si>
  <si>
    <t xml:space="preserve">  Акушинский район</t>
  </si>
  <si>
    <t>Частные организации</t>
  </si>
  <si>
    <t>МБОУ Гимназия</t>
  </si>
  <si>
    <t>МБОУ СОШ № 4</t>
  </si>
  <si>
    <t>МБОУ СОШ № 9</t>
  </si>
  <si>
    <t>МБОУ СОШ №2</t>
  </si>
  <si>
    <t>МБОУ ЦО</t>
  </si>
  <si>
    <t>МБОУ СОШ № 1</t>
  </si>
  <si>
    <t>МБОУ СОШ № 2</t>
  </si>
  <si>
    <t>МБОУ СОШ № 3</t>
  </si>
  <si>
    <t>МБОУ СОШ № 5</t>
  </si>
  <si>
    <t>МБОУ СОШ № 6</t>
  </si>
  <si>
    <t>МБОУ СОШ № 7</t>
  </si>
  <si>
    <t>МБОУ СОШ № 8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</si>
  <si>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</si>
  <si>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</si>
  <si>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</si>
  <si>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</si>
  <si>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</si>
  <si>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</si>
  <si>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</si>
  <si>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№11</t>
  </si>
  <si>
    <t>МБОУ СОШ №12</t>
  </si>
  <si>
    <t>МБОУ СОШ №13</t>
  </si>
  <si>
    <t>МБОУ СОШ №14</t>
  </si>
  <si>
    <t>МБОУ СОШ №15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</si>
  <si>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</si>
  <si>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</si>
  <si>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</si>
  <si>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</si>
  <si>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</si>
  <si>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</si>
  <si>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№4</t>
  </si>
  <si>
    <t>МБОУ СОШ №6</t>
  </si>
  <si>
    <t>МБОУ СОШ №8</t>
  </si>
  <si>
    <t>МБОУ СОШ №9</t>
  </si>
  <si>
    <t>МБОУ «Каспийская гимназия имени Героя Российской Федерации А.М.Магомедтагирова»</t>
  </si>
  <si>
    <t>МБОУ «Каспийский лицей №8»</t>
  </si>
  <si>
    <t>МБОУ «СОШ №1»</t>
  </si>
  <si>
    <t>МБОУ СОШ №7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</si>
  <si>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</si>
  <si>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</si>
  <si>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</si>
  <si>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</si>
  <si>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</si>
  <si>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</si>
  <si>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</si>
  <si>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</si>
  <si>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</si>
  <si>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</si>
  <si>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</si>
  <si>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</si>
  <si>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</si>
  <si>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</si>
  <si>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</si>
  <si>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</si>
  <si>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</si>
  <si>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</si>
  <si>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</si>
  <si>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</si>
  <si>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</si>
  <si>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</si>
  <si>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</si>
  <si>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</si>
  <si>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</si>
  <si>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</si>
  <si>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</si>
  <si>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</si>
  <si>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</si>
  <si>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</si>
  <si>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</si>
  <si>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</si>
  <si>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</si>
  <si>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</si>
  <si>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</si>
  <si>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</si>
  <si>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</si>
  <si>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</si>
  <si>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</si>
  <si>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</si>
  <si>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</si>
  <si>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</si>
  <si>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</si>
  <si>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</si>
  <si>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</si>
  <si>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</si>
  <si>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</si>
  <si>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</si>
  <si>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</si>
  <si>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МБОУ «Падарская сош»</t>
  </si>
  <si>
    <t>МБОУ «Татлярская сош»</t>
  </si>
  <si>
    <t>МБОУ Доргелинская СОШ №1</t>
  </si>
  <si>
    <t>МБОУ «Нововикринская СОШ»</t>
  </si>
  <si>
    <t>МБОУ Кумухская COШ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</si>
  <si>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</si>
  <si>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</si>
  <si>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</si>
  <si>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</si>
  <si>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 Хасанайская СОШ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</si>
  <si>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</si>
  <si>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</si>
  <si>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</si>
  <si>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</si>
  <si>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«Ботлихская СОШ №1»</t>
  </si>
  <si>
    <t>МКОУ «Ботлихская СОШ №2»</t>
  </si>
  <si>
    <t>МКОУ «Ботлихская СОШ №3»</t>
  </si>
  <si>
    <t>МКОУ «Гагатлинская СОШ»</t>
  </si>
  <si>
    <t>МКОУ «Годоберинская СОШ»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</si>
  <si>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</si>
  <si>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</si>
  <si>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</si>
  <si>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</si>
  <si>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</si>
  <si>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</si>
  <si>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</si>
  <si>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</si>
  <si>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</si>
  <si>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</si>
  <si>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</si>
  <si>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</si>
  <si>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</si>
  <si>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</si>
  <si>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</si>
  <si>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</si>
  <si>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МКОУ СОШ №11</t>
  </si>
  <si>
    <t>МКОУ СОШ №5</t>
  </si>
  <si>
    <t>МКОУ СОШ №7</t>
  </si>
  <si>
    <t>МКОУ СОШ №8</t>
  </si>
  <si>
    <t>МКОУ Специальная (коррекционная) общеобразовательная школа-интернат №7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</si>
  <si>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</si>
  <si>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</si>
  <si>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</si>
  <si>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</si>
  <si>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</si>
  <si>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МКОУ КГ № 1</t>
  </si>
  <si>
    <t>МКОУ КГ №6</t>
  </si>
  <si>
    <t>МКОУ МПЛ № 2</t>
  </si>
  <si>
    <t>МКОУ СОШ № 3</t>
  </si>
  <si>
    <t>МКОУ СОШ № 5</t>
  </si>
  <si>
    <t>МКОУ СОШ №4</t>
  </si>
  <si>
    <t>МКОУ СОШ №9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</si>
  <si>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</si>
  <si>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</si>
  <si>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</si>
  <si>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</si>
  <si>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</si>
  <si>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11</t>
  </si>
  <si>
    <t>МКОУ СОШ № 12 им. Л.Толстого</t>
  </si>
  <si>
    <t>МКОУ СОШ № 14</t>
  </si>
  <si>
    <t>МКОУ СОШ № 15</t>
  </si>
  <si>
    <t>МКОУ СОШ № 16</t>
  </si>
  <si>
    <t>МКОУ СОШ № 17</t>
  </si>
  <si>
    <t>МКОУ СОШ № 19</t>
  </si>
  <si>
    <t>МКОУ СОШ № 2</t>
  </si>
  <si>
    <t>МКОУ СОШ № 3 им.С.Джанхуватова</t>
  </si>
  <si>
    <t>МКОУ СОШ № 4</t>
  </si>
  <si>
    <t>МКОУ СОШ № 7 им. А. Алибекова</t>
  </si>
  <si>
    <t>МКОУ СОШ № 8</t>
  </si>
  <si>
    <t>МКОУ СОШ № 9</t>
  </si>
  <si>
    <t>МКОУ ХМЛ им. А. Абукова</t>
  </si>
  <si>
    <t>МКОУ СОШ №4 г. Южно-Сухокумск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</si>
  <si>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</si>
  <si>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</si>
  <si>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</si>
  <si>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</si>
  <si>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Чалдинская СОШ</t>
  </si>
  <si>
    <t>МКОУ Дубкинская СОШ</t>
  </si>
  <si>
    <t>МКОУ Дылымская гимназия</t>
  </si>
  <si>
    <t>МКОУ Ленинаульская СОШ №3</t>
  </si>
  <si>
    <t>МКОУ «Алходжакентская СОШ»</t>
  </si>
  <si>
    <t>МКОУ «Дейбукская ООШ»</t>
  </si>
  <si>
    <t>МКОУ «Джаванкентская СОШ»</t>
  </si>
  <si>
    <t>МКОУ «Капкайкентская СОШ им.Б.А.Магомедова»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</si>
  <si>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</si>
  <si>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</si>
  <si>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</si>
  <si>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</si>
  <si>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</si>
  <si>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МКОУ Новомонастырская СОШ</t>
  </si>
  <si>
    <t>МКОУ Совхозная СОШ №6</t>
  </si>
  <si>
    <t>МКОУ «Аладашская СОШ-детский сад»</t>
  </si>
  <si>
    <t>МКОУ «Араблярская СОШ»</t>
  </si>
  <si>
    <t>МКОУ «Ашакентская НОШ»</t>
  </si>
  <si>
    <t>МКОУ «Кабирская СОШ имени Омарова М.С.»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</si>
  <si>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</si>
  <si>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</si>
  <si>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</si>
  <si>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</si>
  <si>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«Хпеджская СОШ»</t>
  </si>
  <si>
    <t>МКОУ «Штульская ООШ»</t>
  </si>
  <si>
    <t>МКОУ Курахская СОШ №2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</si>
  <si>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</si>
  <si>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</si>
  <si>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</si>
  <si>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</si>
  <si>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</si>
  <si>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</si>
  <si>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</si>
  <si>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</si>
  <si>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Хулисминская ООШ</t>
  </si>
  <si>
    <t>МКОУ Хунинская ООШ</t>
  </si>
  <si>
    <t>МКОУ Хуринская ООШ</t>
  </si>
  <si>
    <t>МКОУ Хурхинская СОШ</t>
  </si>
  <si>
    <t>МКОУ Чуртахская ООШ</t>
  </si>
  <si>
    <t>МКОУ Шовкринская ООШ</t>
  </si>
  <si>
    <t>МКОУ Щаринская СОШ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</si>
  <si>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</si>
  <si>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</si>
  <si>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</si>
  <si>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</si>
  <si>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</si>
  <si>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</si>
  <si>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</si>
  <si>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</si>
  <si>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«НОВОЛАКСКАЯ ГИМНАЗИЯ имени Исаева Мутея»</t>
  </si>
  <si>
    <t>МКОУ «НОВОЛАКСКАЯ СОШ №1»</t>
  </si>
  <si>
    <t>МКОУ «НОВОМЕХЕЛЬТИНСКАЯ СОШ»</t>
  </si>
  <si>
    <t>МКОУ «НОВОЧУРТАХСКАЯ СОШ №1»</t>
  </si>
  <si>
    <t>МКОУ «НОВОЧУРТАХСКАЯ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</si>
  <si>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</si>
  <si>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</si>
  <si>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</si>
  <si>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</si>
  <si>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</si>
  <si>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</si>
  <si>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</si>
  <si>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</si>
  <si>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</si>
  <si>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Аракульская СОШ</t>
  </si>
  <si>
    <t>МКОУ Аранская СОШ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</si>
  <si>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</si>
  <si>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</si>
  <si>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</si>
  <si>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</si>
  <si>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</si>
  <si>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№1»</t>
  </si>
  <si>
    <t>МКОУ «Кочубейская СОШ №2»</t>
  </si>
  <si>
    <t>МКОУ «Кузнецовская ООШ»</t>
  </si>
  <si>
    <t>МКОУ «М-Горьковская НОШ»</t>
  </si>
  <si>
    <t>МКОУ «Ново-Георгиевская СОШ»</t>
  </si>
  <si>
    <t>МКОУ «Ново-Дмитриевская СОШ»</t>
  </si>
  <si>
    <t>МКОУ «Новоромановская СОШ»</t>
  </si>
  <si>
    <t>МКОУ «Привольненская СОШ»</t>
  </si>
  <si>
    <t>МКОУ «Раздольевская СОШ»</t>
  </si>
  <si>
    <t>МКОУ «Рассветовская СОШ»</t>
  </si>
  <si>
    <t>МКОУ «Таловская СОШ»</t>
  </si>
  <si>
    <t>МКОУ «Тарумовская СОШ»</t>
  </si>
  <si>
    <t>МКОУ «Юрковская СОШ»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</si>
  <si>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</si>
  <si>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</si>
  <si>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</si>
  <si>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</si>
  <si>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</si>
  <si>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</si>
  <si>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</si>
  <si>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</si>
  <si>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«Боташюртовская СОШ им. 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</si>
  <si>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</si>
  <si>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</si>
  <si>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</si>
  <si>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</si>
  <si>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</si>
  <si>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</si>
  <si>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</si>
  <si>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</si>
  <si>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</si>
  <si>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</si>
  <si>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</si>
  <si>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</si>
  <si>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</si>
  <si>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</si>
  <si>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</si>
  <si>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</si>
  <si>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</si>
  <si>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</si>
  <si>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</si>
  <si>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</si>
  <si>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</si>
  <si>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</si>
  <si>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</si>
  <si>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</si>
  <si>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</si>
  <si>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</si>
  <si>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</si>
  <si>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</si>
  <si>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</si>
  <si>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</si>
  <si>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</si>
  <si>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</si>
  <si>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</si>
  <si>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</si>
  <si>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</si>
  <si>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</si>
  <si>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</si>
  <si>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</si>
  <si>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</si>
  <si>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</si>
  <si>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</si>
  <si>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</si>
  <si>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</si>
  <si>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</si>
  <si>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</si>
  <si>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Аранинская СОШ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</si>
  <si>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</si>
  <si>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</si>
  <si>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</si>
  <si>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</si>
  <si>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</si>
  <si>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</si>
  <si>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</si>
  <si>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</si>
  <si>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</si>
  <si>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«Мококская СОШ»</t>
  </si>
  <si>
    <t>МКОУ «Ретлобская СОШ»</t>
  </si>
  <si>
    <t>МКОУ «Сагадинская СОШ»</t>
  </si>
  <si>
    <t>МКОУ «Хебатлинская СОШ»</t>
  </si>
  <si>
    <t>МКОУ «Хибятлинская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</si>
  <si>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</si>
  <si>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</si>
  <si>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</si>
  <si>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</si>
  <si>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</si>
  <si>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</si>
  <si>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Организации регионального подчинения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</si>
  <si>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</si>
  <si>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</si>
  <si>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</si>
  <si>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</si>
  <si>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</si>
  <si>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Буйнакский район</t>
  </si>
  <si>
    <t>г. Буйнакск</t>
  </si>
  <si>
    <t>г. Дагестанские Огни</t>
  </si>
  <si>
    <t>г. Дербент</t>
  </si>
  <si>
    <t>г. Избербаш</t>
  </si>
  <si>
    <t>г. Каспийск</t>
  </si>
  <si>
    <t>г. Кизилюрт</t>
  </si>
  <si>
    <t>г. Кизляр</t>
  </si>
  <si>
    <t>г. Махачкала</t>
  </si>
  <si>
    <t>г. Хасавюрт</t>
  </si>
  <si>
    <t>г. Южносухокумск</t>
  </si>
  <si>
    <t>Гергебильский район</t>
  </si>
  <si>
    <t>Гумбетовский район</t>
  </si>
  <si>
    <t>Гунибский район</t>
  </si>
  <si>
    <t>филиал Гунибской СОШ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</si>
  <si>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</si>
  <si>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</si>
  <si>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</si>
  <si>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</si>
  <si>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</si>
  <si>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Карабудахкнтский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</si>
  <si>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</si>
  <si>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</si>
  <si>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</si>
  <si>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</si>
  <si>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</si>
  <si>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</si>
  <si>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</si>
  <si>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</si>
  <si>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</si>
  <si>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</si>
  <si>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</si>
  <si>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</si>
  <si>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</si>
  <si>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Сулейман-Стальский район</t>
  </si>
  <si>
    <t>Шамильский район</t>
  </si>
  <si>
    <t>Чародинский район</t>
  </si>
  <si>
    <t>Цунтинский район</t>
  </si>
  <si>
    <t>Цумадинский район</t>
  </si>
  <si>
    <t>Хунзахский район</t>
  </si>
  <si>
    <t>Хивский район</t>
  </si>
  <si>
    <t>Хасавюртовский район</t>
  </si>
  <si>
    <t>Унцукульский район</t>
  </si>
  <si>
    <t>Тляратинский район</t>
  </si>
  <si>
    <t>Тарумовский район</t>
  </si>
  <si>
    <t>Табасаранский район</t>
  </si>
  <si>
    <t>Всего обучающихся</t>
  </si>
  <si>
    <t>ИНН</t>
  </si>
  <si>
    <t>ОГРН</t>
  </si>
  <si>
    <t>ОКТМО</t>
  </si>
  <si>
    <t>КПП</t>
  </si>
  <si>
    <t>ОКПО</t>
  </si>
  <si>
    <t>ОКОГУ</t>
  </si>
  <si>
    <t>ГБОУ "Лицей-интернат ЦОД"</t>
  </si>
  <si>
    <t>0562055216</t>
  </si>
  <si>
    <t>82701000001</t>
  </si>
  <si>
    <t>2300223 - образования и науки</t>
  </si>
  <si>
    <t>ГБОУ "РМЛИ ДОД"</t>
  </si>
  <si>
    <t>0562044856</t>
  </si>
  <si>
    <t>ГБОУ "РЦСТАиПО"</t>
  </si>
  <si>
    <t>0541018380</t>
  </si>
  <si>
    <t>ГБОУ РД "Республиканский центр образования"</t>
  </si>
  <si>
    <t>0554003246</t>
  </si>
  <si>
    <t>82720000001</t>
  </si>
  <si>
    <t>ГБПОУ "ППК им. Батырмурзаева"</t>
  </si>
  <si>
    <t>ГКОУ "Айтханская СОШ" Ботлихского района ТУО</t>
  </si>
  <si>
    <t>0505008178</t>
  </si>
  <si>
    <t>82609460106</t>
  </si>
  <si>
    <t>ГКОУ "Акаринская ООШ" Хунзахского района</t>
  </si>
  <si>
    <t>0516008606</t>
  </si>
  <si>
    <t>82656497106</t>
  </si>
  <si>
    <t>ГКОУ "Арадинская СОШ Хунзахского района"</t>
  </si>
  <si>
    <t>0516008525</t>
  </si>
  <si>
    <t>82656425106</t>
  </si>
  <si>
    <t>ГКОУ "Аркидинская СОШ Хунзахского района"</t>
  </si>
  <si>
    <t>0534034052</t>
  </si>
  <si>
    <t>82654432101</t>
  </si>
  <si>
    <t>ГКОУ "Ахтининская СОШ Хунзахского района"</t>
  </si>
  <si>
    <t>0516008476</t>
  </si>
  <si>
    <t>82656420121</t>
  </si>
  <si>
    <t>0505005868</t>
  </si>
  <si>
    <t>82607410101</t>
  </si>
  <si>
    <t>ГКОУ "Бавтугайская школа-интернат"</t>
  </si>
  <si>
    <t>0546011349</t>
  </si>
  <si>
    <t>82725000001</t>
  </si>
  <si>
    <t>ГКОУ "Буденовская ООШ Ахвахского района"</t>
  </si>
  <si>
    <t>0534029768</t>
  </si>
  <si>
    <t>82605425101</t>
  </si>
  <si>
    <t>ГКОУ "Буйнакская школа-интернат №3"</t>
  </si>
  <si>
    <t>0543013450</t>
  </si>
  <si>
    <t>82705000001</t>
  </si>
  <si>
    <t>ГКОУ "Бутушская школа-сад"</t>
  </si>
  <si>
    <t>0505006727</t>
  </si>
  <si>
    <t>82609420101</t>
  </si>
  <si>
    <t>ГКОУ "ГГИМХО"</t>
  </si>
  <si>
    <t>0545011138</t>
  </si>
  <si>
    <t>ГКОУ "Гондокоринская ООШ Хунзахского района"</t>
  </si>
  <si>
    <t>0536008918</t>
  </si>
  <si>
    <t>82656405111</t>
  </si>
  <si>
    <t>ГКОУ "Горьковская ООШ Унцукульского района"</t>
  </si>
  <si>
    <t>0534029736</t>
  </si>
  <si>
    <t>82653430106</t>
  </si>
  <si>
    <t>ГКОУ "Дарадамурадинский лицей Гергебильского района"</t>
  </si>
  <si>
    <t>0552004439</t>
  </si>
  <si>
    <t>82613433101</t>
  </si>
  <si>
    <t>ГКОУ "Дахадаевская ООШ Тляратинского района"</t>
  </si>
  <si>
    <t>0532140961</t>
  </si>
  <si>
    <t>82651468101</t>
  </si>
  <si>
    <t>ГКОУ "Дербентская школа-интернат №6"</t>
  </si>
  <si>
    <t>0542009645</t>
  </si>
  <si>
    <t>82710000001</t>
  </si>
  <si>
    <t>ГКОУ "Джугутская ООШ Ботлихского района"</t>
  </si>
  <si>
    <t>0546019683</t>
  </si>
  <si>
    <t>82609460111</t>
  </si>
  <si>
    <t>ГКОУ "Джурмутская СОШ Тляратинского района"</t>
  </si>
  <si>
    <t>0532140993</t>
  </si>
  <si>
    <t>82651410106</t>
  </si>
  <si>
    <t>ГКОУ "Ибрагимотарская СОШ Тляратинского района"</t>
  </si>
  <si>
    <t>0532140714</t>
  </si>
  <si>
    <t>82651472101</t>
  </si>
  <si>
    <t>-</t>
  </si>
  <si>
    <t>ГКОУ "Индиранская СОШ Ахвахского района"</t>
  </si>
  <si>
    <t>0505008153</t>
  </si>
  <si>
    <t>82605405111</t>
  </si>
  <si>
    <t>ГКОУ "Казиюртовская СОШ Ахвахского района"</t>
  </si>
  <si>
    <t>0503005870</t>
  </si>
  <si>
    <t>82605450101</t>
  </si>
  <si>
    <t>ГКОУ "Кальялская СОШ"</t>
  </si>
  <si>
    <t>0505008121</t>
  </si>
  <si>
    <t>82642435101</t>
  </si>
  <si>
    <t>ГКОУ "Камбулатская СОШ Рутульского района"</t>
  </si>
  <si>
    <t>0505007858</t>
  </si>
  <si>
    <t>82642435121</t>
  </si>
  <si>
    <t>ГКОУ "Камилухская СОШ Тляратинского района"</t>
  </si>
  <si>
    <t>0532002721</t>
  </si>
  <si>
    <t>82651415101</t>
  </si>
  <si>
    <t>ГКОУ "Карабудахкентская спец. (корр.) школа-интернат VIII вида"</t>
  </si>
  <si>
    <t>0522008940</t>
  </si>
  <si>
    <t>82635440101</t>
  </si>
  <si>
    <t>ГКОУ "Каратюбинская ООШ Тляратинского района"</t>
  </si>
  <si>
    <t>0505007992</t>
  </si>
  <si>
    <t>82658454111</t>
  </si>
  <si>
    <t>ГКОУ "Караузекская СОШ Цунтинского района"</t>
  </si>
  <si>
    <t>0505008403</t>
  </si>
  <si>
    <t>82658454106</t>
  </si>
  <si>
    <t>ГКОУ "Карашинская СОШ Лакского района"</t>
  </si>
  <si>
    <t>0505054880</t>
  </si>
  <si>
    <t>82632416106</t>
  </si>
  <si>
    <t>ГКОУ "Качалайская СОШ Цунтинского района"</t>
  </si>
  <si>
    <t>0505008347</t>
  </si>
  <si>
    <t>82658454101</t>
  </si>
  <si>
    <t>ГКОУ "Кизлярская гимназия-интернат "Культуры мира"</t>
  </si>
  <si>
    <t>0547001417</t>
  </si>
  <si>
    <t>82730000001</t>
  </si>
  <si>
    <t>ГКОУ "Кикуникутанская ООШ Гергебильского района"</t>
  </si>
  <si>
    <t>0508008641</t>
  </si>
  <si>
    <t>82613444101</t>
  </si>
  <si>
    <t>ГКОУ "Кировская СОШ Тляратинского района"</t>
  </si>
  <si>
    <t>0532140986</t>
  </si>
  <si>
    <t>ГКОУ "Кочубейская школа-интернат"</t>
  </si>
  <si>
    <t>0531003881</t>
  </si>
  <si>
    <t>82649466101</t>
  </si>
  <si>
    <t>ГКОУ "Красносельская СОШ Хунзахского района"</t>
  </si>
  <si>
    <t>0516008469</t>
  </si>
  <si>
    <t>82656480111</t>
  </si>
  <si>
    <t>ГКОУ "Кубинская СОШ Лакского района"</t>
  </si>
  <si>
    <t>0505008202</t>
  </si>
  <si>
    <t>82607425101</t>
  </si>
  <si>
    <t>ГКОУ "Курминская школа-интернат"</t>
  </si>
  <si>
    <t>0508005841</t>
  </si>
  <si>
    <t>82613422101</t>
  </si>
  <si>
    <t>ГКОУ "Львовская НОШ Акушинского района"</t>
  </si>
  <si>
    <t>0505008185</t>
  </si>
  <si>
    <t>82603442</t>
  </si>
  <si>
    <t>ГКОУ "Магарамкентская спец. (корр.) школа-интернат VIII вида"</t>
  </si>
  <si>
    <t>0523000855</t>
  </si>
  <si>
    <t>82637440101</t>
  </si>
  <si>
    <t>ГКОУ "Мазадинская СОШ Тляратинского района"</t>
  </si>
  <si>
    <t>0532140873</t>
  </si>
  <si>
    <t>82651435101</t>
  </si>
  <si>
    <t>ГКОУ "Нагуратлинская СОШ Гунибского района"</t>
  </si>
  <si>
    <t>0516008405</t>
  </si>
  <si>
    <t>82616475101</t>
  </si>
  <si>
    <t>ГКОУ "Нанибиканская СОШ Гумбетовского района"</t>
  </si>
  <si>
    <t>0509015454</t>
  </si>
  <si>
    <t>82615410111</t>
  </si>
  <si>
    <t>ГКОУ "Нарышская ООШ Гумбетовского района"</t>
  </si>
  <si>
    <t>0509105510</t>
  </si>
  <si>
    <t>82615450111</t>
  </si>
  <si>
    <t>ГКОУ "Новоборчинская СОШ Рутульского района"</t>
  </si>
  <si>
    <t>0505008114</t>
  </si>
  <si>
    <t>82642415106</t>
  </si>
  <si>
    <t>ГКОУ "Новобухтынская СОШ Гунибского района"</t>
  </si>
  <si>
    <t>0510008889</t>
  </si>
  <si>
    <t>82616410101</t>
  </si>
  <si>
    <t>ГКОУ "Новогагарская ООШ Тляратинского района"</t>
  </si>
  <si>
    <t>0532141130</t>
  </si>
  <si>
    <t>82651420116</t>
  </si>
  <si>
    <t>ГКОУ "Новоданухская СОШ Гумбетовского района"</t>
  </si>
  <si>
    <t>0509006774</t>
  </si>
  <si>
    <t>82615430101</t>
  </si>
  <si>
    <t>ГКОУ "Новомегебская ООШ Гунибского района"</t>
  </si>
  <si>
    <t>0510008857</t>
  </si>
  <si>
    <t>82616445</t>
  </si>
  <si>
    <t>ГКОУ "Новомугурухская средняя общеобразовательная школа Чародинского района"</t>
  </si>
  <si>
    <t>0522011212</t>
  </si>
  <si>
    <t>82659437</t>
  </si>
  <si>
    <t>ГКОУ "Новомуслахская СОШ Рутульского района"</t>
  </si>
  <si>
    <t>0505008107</t>
  </si>
  <si>
    <t>82642452</t>
  </si>
  <si>
    <t>ГКОУ "Новотанусинская СОШ Хунзахского района"</t>
  </si>
  <si>
    <t>0534029743</t>
  </si>
  <si>
    <t>82656460101</t>
  </si>
  <si>
    <t>ГКОУ "Новотиндинская СОШ Цумадинского района"</t>
  </si>
  <si>
    <t>0505008450</t>
  </si>
  <si>
    <t>82657450101</t>
  </si>
  <si>
    <t>ГКОУ "Новоурадинская СОШ Шамильского района им. Асиятилова С.Х."</t>
  </si>
  <si>
    <t>0528007974</t>
  </si>
  <si>
    <t>82646485101</t>
  </si>
  <si>
    <t>ГКОУ "Новохелетуринская СОШ Ботлихского района"</t>
  </si>
  <si>
    <t>0505008410</t>
  </si>
  <si>
    <t>82609475106</t>
  </si>
  <si>
    <t>ГКОУ "Новохуштадинская СОШ Цумадинского района"</t>
  </si>
  <si>
    <t>0534029856</t>
  </si>
  <si>
    <t>82657465101</t>
  </si>
  <si>
    <t>ГКОУ "Новоцатанихская СОШ Унцукульского района"</t>
  </si>
  <si>
    <t>0505008019</t>
  </si>
  <si>
    <t>82653450101</t>
  </si>
  <si>
    <t>ГКОУ "Новоцилитлинская СОШ Гумбетовского района"</t>
  </si>
  <si>
    <t>0505008072</t>
  </si>
  <si>
    <t>82615465106</t>
  </si>
  <si>
    <t>ГКОУ "Новоцолодинская СОШ Ахвахского района"</t>
  </si>
  <si>
    <t>0534029782</t>
  </si>
  <si>
    <t>82605465106</t>
  </si>
  <si>
    <t>ГКОУ "Общеобразовательная школа-интернат №2" г. Каспийск</t>
  </si>
  <si>
    <t>0545011434</t>
  </si>
  <si>
    <t>ГКОУ "Общеобразовательная школа-интернат" с. Черняевка</t>
  </si>
  <si>
    <t>0517000617</t>
  </si>
  <si>
    <t>ГКОУ "ООШ Ботлихского района"</t>
  </si>
  <si>
    <t>0506063647</t>
  </si>
  <si>
    <t>82609425</t>
  </si>
  <si>
    <t>ГКОУ "Орджоникидзевская ООШ Тляратинского района"</t>
  </si>
  <si>
    <t>0532141122</t>
  </si>
  <si>
    <t>82651405101</t>
  </si>
  <si>
    <t>ГКОУ "Первомайская СОШ Гумбетовского района"</t>
  </si>
  <si>
    <t>0505008210</t>
  </si>
  <si>
    <t>82615475101</t>
  </si>
  <si>
    <t>ГКОУ "Пять сторон света"</t>
  </si>
  <si>
    <t>0507017058</t>
  </si>
  <si>
    <t>ГКОУ "Ретлобская СОШ Цунтинского района"</t>
  </si>
  <si>
    <t>82658420101</t>
  </si>
  <si>
    <t>ГКОУ "РЦДОДИ"</t>
  </si>
  <si>
    <t>0562076449</t>
  </si>
  <si>
    <t>ГКОУ "Самилахская СОШ Хунзахского района"</t>
  </si>
  <si>
    <t>0516008490</t>
  </si>
  <si>
    <t>82656497101</t>
  </si>
  <si>
    <t>ГКОУ "Санаторная школа-интернат №7"</t>
  </si>
  <si>
    <t>0543001134</t>
  </si>
  <si>
    <t>ГКОУ "Сангарская СОШ Лакского района"</t>
  </si>
  <si>
    <t>0505007914</t>
  </si>
  <si>
    <t>82632412111</t>
  </si>
  <si>
    <t>ГКОУ "Сафаралинская СОШ Гунибского района"</t>
  </si>
  <si>
    <t>0510008832</t>
  </si>
  <si>
    <t>ГКОУ "Свердловская СОШ Тляратинского района".</t>
  </si>
  <si>
    <t>0505008570</t>
  </si>
  <si>
    <t>82651430101</t>
  </si>
  <si>
    <t>ГКОУ "СОГ Ахвахского района"</t>
  </si>
  <si>
    <t>0534029711</t>
  </si>
  <si>
    <t>82605405</t>
  </si>
  <si>
    <t>ГКОУ "Согратлинская СОШ Гунибского района"</t>
  </si>
  <si>
    <t>0510009025</t>
  </si>
  <si>
    <t>82616465101</t>
  </si>
  <si>
    <t>ГКОУ "СОШ Ахвахского района"</t>
  </si>
  <si>
    <t>0503005559</t>
  </si>
  <si>
    <t>82605415101</t>
  </si>
  <si>
    <t>ГКОУ "СОШ Ботлихского района"</t>
  </si>
  <si>
    <t>0505008562</t>
  </si>
  <si>
    <t>82609405</t>
  </si>
  <si>
    <t>ГКОУ "Спортшкола-интернат"</t>
  </si>
  <si>
    <t>0544002532</t>
  </si>
  <si>
    <t>82735000001</t>
  </si>
  <si>
    <t>ГКОУ "Тельманская СОШ Тляратинского района"</t>
  </si>
  <si>
    <t>0505008266</t>
  </si>
  <si>
    <t>ГКОУ "Теречная ООШ Тляратинского района"</t>
  </si>
  <si>
    <t>0532141147</t>
  </si>
  <si>
    <t>82651420111</t>
  </si>
  <si>
    <t>ГКОУ "Туршунайская ООШ Казбековского района"</t>
  </si>
  <si>
    <t>0505007784</t>
  </si>
  <si>
    <t>82607455101</t>
  </si>
  <si>
    <t>ГКОУ "Уллубиевская СОШ Гунибского района"</t>
  </si>
  <si>
    <t>0510008790</t>
  </si>
  <si>
    <t>ГКОУ "Ургулайская ООШ Цумадинского района"</t>
  </si>
  <si>
    <t>0505007978</t>
  </si>
  <si>
    <t>82657477116</t>
  </si>
  <si>
    <t>ГКОУ "Учтюбинская ООШ Казбековского района"</t>
  </si>
  <si>
    <t>0505007921</t>
  </si>
  <si>
    <t>82622410101</t>
  </si>
  <si>
    <t>ГКОУ "Хамзаюртовский Лицей Казбековского района"</t>
  </si>
  <si>
    <t>0505007872</t>
  </si>
  <si>
    <t>ГКОУ "Хасавюртовская средняя школа-интернат №9"</t>
  </si>
  <si>
    <t>0544020210</t>
  </si>
  <si>
    <t>827350000001</t>
  </si>
  <si>
    <t>ГКОУ "Цадахская СОШ Чародинского района"</t>
  </si>
  <si>
    <t>0539011193</t>
  </si>
  <si>
    <t>82659457</t>
  </si>
  <si>
    <t>ГКОУ "Цумилюхская СОШ Тляратинского района"</t>
  </si>
  <si>
    <t>0532140760</t>
  </si>
  <si>
    <t>82651440101</t>
  </si>
  <si>
    <t>ГКОУ "Шавинская СОШ Цумадинского района"</t>
  </si>
  <si>
    <t>0506009449</t>
  </si>
  <si>
    <t>82657477101</t>
  </si>
  <si>
    <t>ГКОУ "Шангодинско-Шитлибская СОШ Гунибского района"</t>
  </si>
  <si>
    <t>0510009554</t>
  </si>
  <si>
    <t>82616480101</t>
  </si>
  <si>
    <t>ГКОУ "Щедринская СОШ Тляратинского района"</t>
  </si>
  <si>
    <t>0532140915</t>
  </si>
  <si>
    <t>82651465101</t>
  </si>
  <si>
    <t>ИП Халадаева Р.А. "Ломоносовская гимназия"</t>
  </si>
  <si>
    <t>НООШ "Сарманд"</t>
  </si>
  <si>
    <t>НОУ "Ватан"</t>
  </si>
  <si>
    <t>НОУ "Возрождение"</t>
  </si>
  <si>
    <t>НОУ "Гуливер"</t>
  </si>
  <si>
    <t>НОУ "Гуманитарная гимназия им. Гамзатова"</t>
  </si>
  <si>
    <t>НОУ "Земфира"</t>
  </si>
  <si>
    <t>НОУ "Квант"</t>
  </si>
  <si>
    <t>НОУ "Развитие"</t>
  </si>
  <si>
    <t>НОУ ООШ "Радуга"</t>
  </si>
  <si>
    <t>ОАНО "Родничок"</t>
  </si>
  <si>
    <t>ОАНО "Сафинат"</t>
  </si>
  <si>
    <t>ОАНО "школа им. Юсупова"</t>
  </si>
  <si>
    <t>ООО НОУ школа-сад "Планета детства"</t>
  </si>
  <si>
    <t>ОЧУ "Центр образования "Интеллект"</t>
  </si>
  <si>
    <t>ЧАНОО "Дом знаний"</t>
  </si>
  <si>
    <t>ЧОУ "Сахаб"</t>
  </si>
  <si>
    <t>МКОУ "Арсугская СОШ"</t>
  </si>
  <si>
    <t>4210007 Муниципальные организации</t>
  </si>
  <si>
    <t>МКОУ "Бедюкская СОШ"</t>
  </si>
  <si>
    <t>МКОУ "Буркиханская СОШ"</t>
  </si>
  <si>
    <t>МКОУ "Буршагская СОШ"</t>
  </si>
  <si>
    <t>МКОУ "Гоинская СОШ"</t>
  </si>
  <si>
    <t>МКОУ "Дулдугская СОШ"</t>
  </si>
  <si>
    <t>МКОУ "Курагская СОШ"</t>
  </si>
  <si>
    <t>МКОУ "Миссинская СОШ"</t>
  </si>
  <si>
    <t>МКОУ "Ричинская СОШ"</t>
  </si>
  <si>
    <t>МКОУ "Тпигская СОШ"</t>
  </si>
  <si>
    <t>0501001799</t>
  </si>
  <si>
    <t>82601435101</t>
  </si>
  <si>
    <t>МКОУ "Фитинская СОШ"</t>
  </si>
  <si>
    <t>МКОУ "Худигская СОШ"</t>
  </si>
  <si>
    <t>МКОУ "Хутхульская СОШ"</t>
  </si>
  <si>
    <t>МКОУ "Чирагская СОШ"</t>
  </si>
  <si>
    <t>МКОУ "Яркугская СОШ"</t>
  </si>
  <si>
    <t>1322500 Министерство образования и науки Российской Федерации</t>
  </si>
  <si>
    <t>МКОУ "Акушинская СОШ №1"</t>
  </si>
  <si>
    <t>0502001664</t>
  </si>
  <si>
    <t>82603404101</t>
  </si>
  <si>
    <t>МКОУ "Акушинская СОШ №2"</t>
  </si>
  <si>
    <t>0502004432</t>
  </si>
  <si>
    <t>82603404106</t>
  </si>
  <si>
    <t>МКОУ "Акушинская СОШ №3"</t>
  </si>
  <si>
    <t>0502005281</t>
  </si>
  <si>
    <t>82603404131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</si>
  <si>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</si>
  <si>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</si>
  <si>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</si>
  <si>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СОШ"</t>
  </si>
  <si>
    <t>МКОУ "Бутринская СОШ"</t>
  </si>
  <si>
    <t>МКОУ "В/Мулебкинская СОШ"</t>
  </si>
  <si>
    <t>МКОУ "Гапшиминская СОШ"</t>
  </si>
  <si>
    <t>МКОУ "Гебинская СОШ"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</si>
  <si>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</si>
  <si>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</si>
  <si>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</si>
  <si>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</si>
  <si>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"Зильмукмахинская ООШ"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</si>
  <si>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</si>
  <si>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</si>
  <si>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</si>
  <si>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</si>
  <si>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</si>
  <si>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</si>
  <si>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</si>
  <si>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"Куркинская ООШ"</t>
  </si>
  <si>
    <t>МКОУ "Курьимахинская СОШ"</t>
  </si>
  <si>
    <t>МКОУ "Мугинская гимназия"</t>
  </si>
  <si>
    <t xml:space="preserve">МКОУ "Мугинский многопрофильный лицей им. Абдуллаева С.М." 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</si>
  <si>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</si>
  <si>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</si>
  <si>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</si>
  <si>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</si>
  <si>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</si>
  <si>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</si>
  <si>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</si>
  <si>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</si>
  <si>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</si>
  <si>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"Урхучимахинская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</si>
  <si>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</si>
  <si>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</si>
  <si>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</si>
  <si>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СОШ"</t>
  </si>
  <si>
    <t>МКОУ "Цуликанинская ООШ"</t>
  </si>
  <si>
    <t>МКОУ "Цунимахинская ООШ"</t>
  </si>
  <si>
    <t>МКОУ "Чинимахинская ООШ"</t>
  </si>
  <si>
    <t>МКОУ "Шинкбалакадинская ООШ"</t>
  </si>
  <si>
    <t>МКОУ "Шуктынская СОШ"</t>
  </si>
  <si>
    <t>МОУ "Гиягирамахинская НОШ"</t>
  </si>
  <si>
    <t>МОУ "Гумрамахинская НОШ"</t>
  </si>
  <si>
    <t>МОУ "Кертукмахинская НОШ"</t>
  </si>
  <si>
    <t>МОУ "Кулиямахинская НОШ"</t>
  </si>
  <si>
    <t>МОУ "Н.Кавкамахинская НОШ"</t>
  </si>
  <si>
    <t>МОУ "Нацинская НОШ"</t>
  </si>
  <si>
    <t>МОУ "Уржагимахинская НОШ"</t>
  </si>
  <si>
    <t>МОУ "Уцулимахинская НОШ"</t>
  </si>
  <si>
    <t>МОУ "Цундимахинская НОШ"</t>
  </si>
  <si>
    <t>МОУ "Чиамахинская НОШ"</t>
  </si>
  <si>
    <t>МОУ "Чурчумамахинская НОШ"</t>
  </si>
  <si>
    <t>МБОУ "АНЧИКСКАЯ СОШ"</t>
  </si>
  <si>
    <t>МБОУ "ВЕРХНЕИНХЕЛИНСКАЯ ООШ"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</si>
  <si>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</si>
  <si>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</si>
  <si>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</si>
  <si>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82605430101</t>
  </si>
  <si>
    <t>МБОУ "КАРАТИНСКАЯ СОШ"</t>
  </si>
  <si>
    <t>0503005319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</si>
  <si>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</si>
  <si>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</si>
  <si>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</si>
  <si>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</si>
  <si>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</si>
  <si>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</si>
  <si>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</si>
  <si>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МКОУ "МАШТАДИНСКАЯ НОШ"</t>
  </si>
  <si>
    <t>МКОУ "ТЛИСИНСКАЯ НОШ"</t>
  </si>
  <si>
    <t>МКОУ "Ахтынская ООШ"</t>
  </si>
  <si>
    <t>0504006379</t>
  </si>
  <si>
    <t>82606405101</t>
  </si>
  <si>
    <t>МКОУ "Ахтынская СОШ №1"</t>
  </si>
  <si>
    <t>05040069771</t>
  </si>
  <si>
    <t>МКОУ "Ахтынская СОШ №2 им В.Эмирова"</t>
  </si>
  <si>
    <t>0504006724</t>
  </si>
  <si>
    <t>МКОУ "Гогазская СОШ"</t>
  </si>
  <si>
    <t>МКОУ "Джабинская СОШ им. М. Д. Курбанова"</t>
  </si>
  <si>
    <t>МКОУ "Зрыхская СОШ"</t>
  </si>
  <si>
    <t>МКОУ "Какинская СОШ"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</si>
  <si>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</si>
  <si>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</si>
  <si>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</si>
  <si>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</si>
  <si>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</si>
  <si>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</si>
  <si>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"Хрюгская СОШ"</t>
  </si>
  <si>
    <t>МКОУ"Ялакская ООШ" им. И.М.Исабекова</t>
  </si>
  <si>
    <t>МКОУ "Бабаюртовская СОШ № 2 им. Б.Т. Сатыбалова"</t>
  </si>
  <si>
    <t>0505002810</t>
  </si>
  <si>
    <t>МКОУ "Бабаюртовская СОШ №1"</t>
  </si>
  <si>
    <t>0505002803</t>
  </si>
  <si>
    <t>МКОУ "Геметюбинская СОШ"</t>
  </si>
  <si>
    <t>МКОУ "Герменчикская СОШ"</t>
  </si>
  <si>
    <t>МКОУ "Львовская СОШ"</t>
  </si>
  <si>
    <t>МКОУ "Мужукайский агротехнологический лицей"</t>
  </si>
  <si>
    <t>МКОУ "Новокаринская СОШ"</t>
  </si>
  <si>
    <t>МКОУ "Новокосинская СОШ" им.Х.Исмаилова</t>
  </si>
  <si>
    <t>МКОУ "Советская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</si>
  <si>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</si>
  <si>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</si>
  <si>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</si>
  <si>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№1 им. Бекишева Р.Я."</t>
  </si>
  <si>
    <t>МКОУ "Хамаматюртовская СОШ№2 им.З.Х. Хизриева"</t>
  </si>
  <si>
    <t>МКОУ Прогимназия "Орленок"</t>
  </si>
  <si>
    <t>МКОУ "Балакуринская СОШ"</t>
  </si>
  <si>
    <t>82658410101</t>
  </si>
  <si>
    <t>МКОУ "Бежтинская СОШ"</t>
  </si>
  <si>
    <t>0538001925</t>
  </si>
  <si>
    <t>МКОУ "Гарбутлинская СОШ"</t>
  </si>
  <si>
    <t>МКОУ "Гунзибская ООШ"</t>
  </si>
  <si>
    <t>МКОУ "Нахада СОШ"</t>
  </si>
  <si>
    <t>МКОУ "Тлядальская СОШ"</t>
  </si>
  <si>
    <t>МКОУ "Хашархотинская СОШ"</t>
  </si>
  <si>
    <t>МКОУ "Алакский лицей"</t>
  </si>
  <si>
    <t>МКОУ "Зибирхалинская НОШ"</t>
  </si>
  <si>
    <t>МКОУ "Шодродинская СОШ"</t>
  </si>
  <si>
    <t>0506005780</t>
  </si>
  <si>
    <t>0506006141</t>
  </si>
  <si>
    <t>0506005772</t>
  </si>
  <si>
    <t>МБОУ "Атланаульская гимназия"</t>
  </si>
  <si>
    <t>1323600 Министерство просвещения Российской Федерации</t>
  </si>
  <si>
    <t>МБОУ "Бугленская СОШ"</t>
  </si>
  <si>
    <t>МБОУ "В-Дженгутайская СОШ"</t>
  </si>
  <si>
    <t>МБОУ "В-Казанищенская СОШ № 1"</t>
  </si>
  <si>
    <t>0507009674</t>
  </si>
  <si>
    <t>82611428101</t>
  </si>
  <si>
    <t>МБОУ "В-Каранайская СОШ"</t>
  </si>
  <si>
    <t>МБОУ "Кадарская СОШ"</t>
  </si>
  <si>
    <t>МБОУ "Карамахинская СОШ"</t>
  </si>
  <si>
    <t>0507019986</t>
  </si>
  <si>
    <t>82611448101</t>
  </si>
  <si>
    <t>МБОУ "Кафыр-Кумухская СОШ"</t>
  </si>
  <si>
    <t>0507009709</t>
  </si>
  <si>
    <t>82611452101</t>
  </si>
  <si>
    <t>МБОУ "Н-Дженгутаевская СОШ"</t>
  </si>
  <si>
    <t>0507009730</t>
  </si>
  <si>
    <t>82611464101</t>
  </si>
  <si>
    <t>МБОУ "Нижнеказанищенская СОШ № 2"</t>
  </si>
  <si>
    <t>82611468101</t>
  </si>
  <si>
    <t>МБОУ "Нижнеказанищенская СОШ № 3"</t>
  </si>
  <si>
    <t>МБОУ "Нижнеказанищенский многопрофильный лицей"</t>
  </si>
  <si>
    <t>0507009716</t>
  </si>
  <si>
    <t>0543017631</t>
  </si>
  <si>
    <t>МБОУ "Халимбекаульская СОШ"</t>
  </si>
  <si>
    <t>0507020082</t>
  </si>
  <si>
    <t>82611476101</t>
  </si>
  <si>
    <t>МБОУ "Чиркейская гимназия"</t>
  </si>
  <si>
    <t>0507012050</t>
  </si>
  <si>
    <t>82611484101</t>
  </si>
  <si>
    <t>МБОУ "Чиркейский образовательный центр"</t>
  </si>
  <si>
    <t>0507009755</t>
  </si>
  <si>
    <t>МБОУ "Эрпелинская СОШ"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</si>
  <si>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</si>
  <si>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</si>
  <si>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</si>
  <si>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</si>
  <si>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</si>
  <si>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"В-Казанищенская СОШ № 2"</t>
  </si>
  <si>
    <t>0507019915</t>
  </si>
  <si>
    <t>МКОУ "Ванашинская ООШ"</t>
  </si>
  <si>
    <t>МКОУ "Дурангинская СОШ"</t>
  </si>
  <si>
    <t>МКОУ "Ишкартынская СОШ"</t>
  </si>
  <si>
    <t>МКОУ "Кадарская ООШ"</t>
  </si>
  <si>
    <t>МКОУ "Карамахинская ООШ"</t>
  </si>
  <si>
    <t>МКОУ "Манасаульская СОШ"</t>
  </si>
  <si>
    <t>МКОУ "Н-Каранайская ООШ"</t>
  </si>
  <si>
    <t>МКОУ "Нижнеказанищенская СОШ № 4"</t>
  </si>
  <si>
    <t>МКОУ "Такалайская СОШ"</t>
  </si>
  <si>
    <t>МКОУ "Халимбекаульская НОШ"</t>
  </si>
  <si>
    <t>МКОУ "Чабанмахинская СОШ"</t>
  </si>
  <si>
    <t>МКОУ "Чанкурбенская СОШ"</t>
  </si>
  <si>
    <t>МКОУ "Экибулакская ООШ"</t>
  </si>
  <si>
    <t>МБОО " Академический лицей"</t>
  </si>
  <si>
    <t>0543012545</t>
  </si>
  <si>
    <t>82705000</t>
  </si>
  <si>
    <t>0543012489</t>
  </si>
  <si>
    <t>0543012520</t>
  </si>
  <si>
    <t>0543012577</t>
  </si>
  <si>
    <t>0543037606</t>
  </si>
  <si>
    <t>0543012584</t>
  </si>
  <si>
    <t>82704995</t>
  </si>
  <si>
    <t>0543012591</t>
  </si>
  <si>
    <t>0543012513</t>
  </si>
  <si>
    <t>8270500</t>
  </si>
  <si>
    <t>0543012538</t>
  </si>
  <si>
    <t>0543012552</t>
  </si>
  <si>
    <t>82704999999</t>
  </si>
  <si>
    <t>0543012560</t>
  </si>
  <si>
    <t>0550004016</t>
  </si>
  <si>
    <t>82708000001</t>
  </si>
  <si>
    <t>0550003968</t>
  </si>
  <si>
    <t>0550003990</t>
  </si>
  <si>
    <t>0550004048</t>
  </si>
  <si>
    <t>0550004009</t>
  </si>
  <si>
    <t>0550004030</t>
  </si>
  <si>
    <t>0550003809</t>
  </si>
  <si>
    <t>0550004827</t>
  </si>
  <si>
    <t>МБОУ Гимназия "Культуры мира №18"</t>
  </si>
  <si>
    <t>0542009370</t>
  </si>
  <si>
    <t>82710000</t>
  </si>
  <si>
    <t>0542013233</t>
  </si>
  <si>
    <t>0542016947</t>
  </si>
  <si>
    <t>0542028013</t>
  </si>
  <si>
    <t>0542015039</t>
  </si>
  <si>
    <t>МБОУ Прогимназия "Президент"</t>
  </si>
  <si>
    <t>0542030090</t>
  </si>
  <si>
    <t>0542015254</t>
  </si>
  <si>
    <t>0542015261</t>
  </si>
  <si>
    <t>0542026776</t>
  </si>
  <si>
    <t>0542015110</t>
  </si>
  <si>
    <t>0542015134</t>
  </si>
  <si>
    <t>0542015688</t>
  </si>
  <si>
    <t>0542015367</t>
  </si>
  <si>
    <t>0542009821</t>
  </si>
  <si>
    <t>0542015230</t>
  </si>
  <si>
    <t>0542015488</t>
  </si>
  <si>
    <t>0542009349</t>
  </si>
  <si>
    <t>0542015331</t>
  </si>
  <si>
    <t>0542010263</t>
  </si>
  <si>
    <t>0542013585</t>
  </si>
  <si>
    <t>0542013591</t>
  </si>
  <si>
    <t>0542015180</t>
  </si>
  <si>
    <t>0542015286</t>
  </si>
  <si>
    <t>0542015198</t>
  </si>
  <si>
    <t>0542015913</t>
  </si>
  <si>
    <t>МКОУ "СОШ№1"</t>
  </si>
  <si>
    <t>0548113402</t>
  </si>
  <si>
    <t>82715000001</t>
  </si>
  <si>
    <t>МКОУ "СОШ№2"</t>
  </si>
  <si>
    <t>0548113667</t>
  </si>
  <si>
    <t>0548006320</t>
  </si>
  <si>
    <t>0548113530</t>
  </si>
  <si>
    <t>0548113628</t>
  </si>
  <si>
    <t>0548113699</t>
  </si>
  <si>
    <t>0548113635</t>
  </si>
  <si>
    <t>0548113258</t>
  </si>
  <si>
    <t>0554008029</t>
  </si>
  <si>
    <t>0554004553</t>
  </si>
  <si>
    <t>0554005652</t>
  </si>
  <si>
    <t>0554005564</t>
  </si>
  <si>
    <t>0545018905</t>
  </si>
  <si>
    <t>0545018630</t>
  </si>
  <si>
    <t>0545016390</t>
  </si>
  <si>
    <t>0545020580</t>
  </si>
  <si>
    <t>0545018944</t>
  </si>
  <si>
    <t>0545019948</t>
  </si>
  <si>
    <t>0545020460</t>
  </si>
  <si>
    <t>0545021760</t>
  </si>
  <si>
    <t>0545019137</t>
  </si>
  <si>
    <t>0554007882</t>
  </si>
  <si>
    <t>0545020510</t>
  </si>
  <si>
    <t>0545021915</t>
  </si>
  <si>
    <t>МБОУ "Гимназия №5 им. А.А. Алиева"</t>
  </si>
  <si>
    <t>0546013900</t>
  </si>
  <si>
    <t>82725000061</t>
  </si>
  <si>
    <t>0546013875</t>
  </si>
  <si>
    <t>0546013890</t>
  </si>
  <si>
    <t>82725000056</t>
  </si>
  <si>
    <t>0546020368</t>
  </si>
  <si>
    <t>0546013836</t>
  </si>
  <si>
    <t>0546013868</t>
  </si>
  <si>
    <t>0546013843</t>
  </si>
  <si>
    <t>0546013882</t>
  </si>
  <si>
    <t>МКОУ "ПРОГИМНАЗИЯ "ЛАСТОЧКА"</t>
  </si>
  <si>
    <t>0547004859</t>
  </si>
  <si>
    <t>0547004922</t>
  </si>
  <si>
    <t>0547004707</t>
  </si>
  <si>
    <t>0547001801</t>
  </si>
  <si>
    <t>0547004672</t>
  </si>
  <si>
    <t>0547004697</t>
  </si>
  <si>
    <t>0547004739</t>
  </si>
  <si>
    <t>0547004680</t>
  </si>
  <si>
    <t>0547004714</t>
  </si>
  <si>
    <t>0547004721</t>
  </si>
  <si>
    <t>МБОУ "Гимназия "Перспектива"</t>
  </si>
  <si>
    <t>0562068254</t>
  </si>
  <si>
    <t>МБОУ "ГИМНАЗИЯ №28"</t>
  </si>
  <si>
    <t>0562068102</t>
  </si>
  <si>
    <t>МБОУ "Многопрофильная гимназия №56"</t>
  </si>
  <si>
    <t>0561054001</t>
  </si>
  <si>
    <t>МБОУ "Начальная школа- детский сад "Месед" №68"</t>
  </si>
  <si>
    <t>МБОУ "Начальная школа-детский сад №78 "Аист""</t>
  </si>
  <si>
    <t>МБОУ "Начальная школа - детский сад №27 "Академия детства""</t>
  </si>
  <si>
    <t>МБОУ "Начальная школа - детский сад №66 "Мечта""</t>
  </si>
  <si>
    <t>МБОУ "Начальная школа - детский сад №71"</t>
  </si>
  <si>
    <t>МБОУ "Начальная школа -детский сад №52 "Гюняш""</t>
  </si>
  <si>
    <t>0561041845</t>
  </si>
  <si>
    <t>МБОУ "СОШ № 16"</t>
  </si>
  <si>
    <t>0562066680</t>
  </si>
  <si>
    <t>МБОУ "СОШ № 31"</t>
  </si>
  <si>
    <t>0561056489</t>
  </si>
  <si>
    <t>МБОУ "СОШ №53"</t>
  </si>
  <si>
    <t>МБОУ "СОШ №55"</t>
  </si>
  <si>
    <t>0562056957</t>
  </si>
  <si>
    <t>МБОУ "СОШ №58"</t>
  </si>
  <si>
    <t>0573005873</t>
  </si>
  <si>
    <t>МБОУ "СОШ №59 им. А.Г.Николаева"</t>
  </si>
  <si>
    <t>0571011053</t>
  </si>
  <si>
    <t>МБОУ "СОШ №60"</t>
  </si>
  <si>
    <t>0572021791</t>
  </si>
  <si>
    <t>82701370056</t>
  </si>
  <si>
    <t>МБОУ "СОШ №61"</t>
  </si>
  <si>
    <t>0573011436</t>
  </si>
  <si>
    <t>82701362000</t>
  </si>
  <si>
    <t>0562063016</t>
  </si>
  <si>
    <t>0562062950</t>
  </si>
  <si>
    <t>0560022141</t>
  </si>
  <si>
    <t>0562066480</t>
  </si>
  <si>
    <t>0561041813</t>
  </si>
  <si>
    <t>0561056538</t>
  </si>
  <si>
    <t>0562062982</t>
  </si>
  <si>
    <t>0560207350</t>
  </si>
  <si>
    <t>0561042246</t>
  </si>
  <si>
    <t>0562066722</t>
  </si>
  <si>
    <t>0561053216</t>
  </si>
  <si>
    <t>0560021645</t>
  </si>
  <si>
    <t>0560022085</t>
  </si>
  <si>
    <t>0562066169</t>
  </si>
  <si>
    <t>0562066994</t>
  </si>
  <si>
    <t>0560034309</t>
  </si>
  <si>
    <t>0560035285</t>
  </si>
  <si>
    <t>0562068381</t>
  </si>
  <si>
    <t>8270100001</t>
  </si>
  <si>
    <t>0560033802</t>
  </si>
  <si>
    <t>0560034901</t>
  </si>
  <si>
    <t>0561056506</t>
  </si>
  <si>
    <t>0560034965</t>
  </si>
  <si>
    <t>0560034683</t>
  </si>
  <si>
    <t>0560034980</t>
  </si>
  <si>
    <t>0560035334</t>
  </si>
  <si>
    <t>0560033841</t>
  </si>
  <si>
    <t>0560034718</t>
  </si>
  <si>
    <t>0562068085</t>
  </si>
  <si>
    <t>0541002220</t>
  </si>
  <si>
    <t>0560034732</t>
  </si>
  <si>
    <t>0561041806</t>
  </si>
  <si>
    <t>0561041958</t>
  </si>
  <si>
    <t>0561056513</t>
  </si>
  <si>
    <t>0560037010</t>
  </si>
  <si>
    <t>0562068092</t>
  </si>
  <si>
    <t>0561042278</t>
  </si>
  <si>
    <t>0560033792</t>
  </si>
  <si>
    <t>0560034644</t>
  </si>
  <si>
    <t>0561041940</t>
  </si>
  <si>
    <t>0562062943</t>
  </si>
  <si>
    <t>0562062911</t>
  </si>
  <si>
    <t>0561056785</t>
  </si>
  <si>
    <t>0561041796</t>
  </si>
  <si>
    <t>0562068173</t>
  </si>
  <si>
    <t>0562068078</t>
  </si>
  <si>
    <t>0560034958</t>
  </si>
  <si>
    <t>МКОУ "1-й ДКК имени генерала-полковника Трошева Г.Н."</t>
  </si>
  <si>
    <t>МКОУ "Школа-интернат для детей-сирот"</t>
  </si>
  <si>
    <t>МКСОУ "I вида спец.(коррекц.) общеобр. школа-интернат"</t>
  </si>
  <si>
    <t>МКСОУ "II вида спец.(коррекц.) общеобр. школа-интернат"</t>
  </si>
  <si>
    <t>МКСОУ "IV вида спец.(коррекц.) общеобр. школа-интернат"</t>
  </si>
  <si>
    <t>0561058158</t>
  </si>
  <si>
    <t>0544020411</t>
  </si>
  <si>
    <t>0544001930</t>
  </si>
  <si>
    <t>0544020482</t>
  </si>
  <si>
    <t>0544020443</t>
  </si>
  <si>
    <t>МКОУ Прогимназия № 10 "Сказка"</t>
  </si>
  <si>
    <t>0544001539</t>
  </si>
  <si>
    <t>МКОУ Прогимназия № 6 "Ивушка"</t>
  </si>
  <si>
    <t>0544001659</t>
  </si>
  <si>
    <t>МКОУ Прогимназия № 9 "Ручеёк"</t>
  </si>
  <si>
    <t>0544001480</t>
  </si>
  <si>
    <t>0544020588</t>
  </si>
  <si>
    <t>0544020524</t>
  </si>
  <si>
    <t>0544020612</t>
  </si>
  <si>
    <t>0544020468</t>
  </si>
  <si>
    <t>0544020549</t>
  </si>
  <si>
    <t>0544020570</t>
  </si>
  <si>
    <t>0544020595</t>
  </si>
  <si>
    <t>0544011255</t>
  </si>
  <si>
    <t>0544020475</t>
  </si>
  <si>
    <t>0544020531</t>
  </si>
  <si>
    <t>0544020490</t>
  </si>
  <si>
    <t>0544020429</t>
  </si>
  <si>
    <t>82734999997</t>
  </si>
  <si>
    <t>0544020563</t>
  </si>
  <si>
    <t>0544020436</t>
  </si>
  <si>
    <t>0544014009</t>
  </si>
  <si>
    <t>0544020605</t>
  </si>
  <si>
    <t>МКОУ "СОШ №1 имени М.-Г. Зульпукарова"</t>
  </si>
  <si>
    <t>0549001765</t>
  </si>
  <si>
    <t>82738000001</t>
  </si>
  <si>
    <t>МКОУ "СОШ №2" г. Южно-Сухокумск</t>
  </si>
  <si>
    <t>0549001780</t>
  </si>
  <si>
    <t>МКОУ "СОШ №3" г.Южно-Сухокумск</t>
  </si>
  <si>
    <t>0549001772</t>
  </si>
  <si>
    <t>0549001797</t>
  </si>
  <si>
    <t>МКОУ "Гергебильская СОШ №1"</t>
  </si>
  <si>
    <t>0508008458</t>
  </si>
  <si>
    <t>МКОУ "Гергебильская СОШ №2"</t>
  </si>
  <si>
    <t>0508008539</t>
  </si>
  <si>
    <t>МКОУ "Кикунинская СОШ"</t>
  </si>
  <si>
    <t>МКОУ "Кудутлинская СОШ"</t>
  </si>
  <si>
    <t>МКОУ "Могохская СОШ"</t>
  </si>
  <si>
    <t>МКОУ "Арадирихская СОШ"</t>
  </si>
  <si>
    <t>МКОУ "Аргванинская СОШ"</t>
  </si>
  <si>
    <t>МКОУ "Верхнеарадерихская НОШ"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</si>
  <si>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</si>
  <si>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</si>
  <si>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</si>
  <si>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</si>
  <si>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</si>
  <si>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</si>
  <si>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</si>
  <si>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0509006735</t>
  </si>
  <si>
    <t>82615450101</t>
  </si>
  <si>
    <t>МКОУ "Мехельтинская СОШ"</t>
  </si>
  <si>
    <t>0509006358</t>
  </si>
  <si>
    <t>МКОУ "Нижне-Инховская СОШ"</t>
  </si>
  <si>
    <t>МКОУ "Ново-Аргванинская СОШ"</t>
  </si>
  <si>
    <t>МКОУ "Тантаринская НОШ"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</si>
  <si>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</si>
  <si>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</si>
  <si>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</si>
  <si>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</si>
  <si>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</si>
  <si>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</si>
  <si>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0510008663</t>
  </si>
  <si>
    <t>82616420101</t>
  </si>
  <si>
    <t>МБОУ "Мегебская СОШ"</t>
  </si>
  <si>
    <t>МКОУ "Агадинская СОШ"</t>
  </si>
  <si>
    <t>МКОУ "Бацадинская СОШ"</t>
  </si>
  <si>
    <t>МКОУ "Бухтынская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</si>
  <si>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</si>
  <si>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</si>
  <si>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</si>
  <si>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</si>
  <si>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</si>
  <si>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"Н.Кегерская СОШ им. И. Ибрагимова"</t>
  </si>
  <si>
    <t>МКОУ "Обохская СОШ"</t>
  </si>
  <si>
    <t>МКОУ "Ругуджинская СОШ"</t>
  </si>
  <si>
    <t>МКОУ "Салтынская СОШ"</t>
  </si>
  <si>
    <t>МКОУ "Сильтинская НОШ"</t>
  </si>
  <si>
    <t>МКОУ "Согратлинская гимназия имени М. Махатилова"</t>
  </si>
  <si>
    <t>МКОУ "Тлогобская СОШ"</t>
  </si>
  <si>
    <t>МКОУ "Унтынская ООШ"</t>
  </si>
  <si>
    <t>МКОУ "Уралинская СОШ"</t>
  </si>
  <si>
    <t>МКОУ "Хиндахская СОШ"</t>
  </si>
  <si>
    <t>МКОУ "Хоточинская СОШ"</t>
  </si>
  <si>
    <t xml:space="preserve">МКОУ "Хутнибская СОШ" 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</si>
  <si>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</si>
  <si>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</si>
  <si>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</si>
  <si>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</si>
  <si>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МБОУ "Аштынская СОШ"</t>
  </si>
  <si>
    <t>МБОУ "Бакнинская ООШ"</t>
  </si>
  <si>
    <t>МБОУ "Бускринская СОШ"</t>
  </si>
  <si>
    <t>МБОУ "Гаджи-кутанская ООШ"</t>
  </si>
  <si>
    <t>МБОУ "Гуладтынская СОШ"</t>
  </si>
  <si>
    <t>МБОУ "Гунакаринская ООШ"</t>
  </si>
  <si>
    <t>МБОУ "Дзилебкинская ООШ"</t>
  </si>
  <si>
    <t>МБОУ "Дибгаликская СОШ им. М. Нурбагандова"</t>
  </si>
  <si>
    <t>МБОУ "Дибгашинская СОШ"</t>
  </si>
  <si>
    <t>МБОУ "Дирбагская ООШ"</t>
  </si>
  <si>
    <t>МБОУ "Дуакарская СОШ"</t>
  </si>
  <si>
    <t>МБОУ "Зильбачинская СОШ"</t>
  </si>
  <si>
    <t>МБОУ "Зубанчинская СОШ"</t>
  </si>
  <si>
    <t>МБОУ "Иван-кутанская ООШ"</t>
  </si>
  <si>
    <t>МБОУ "Ирагинская СОШ"</t>
  </si>
  <si>
    <t>МБОУ "Иракинская ООШ"</t>
  </si>
  <si>
    <t>МБОУ "Калкнинская СОШ"</t>
  </si>
  <si>
    <t>МБОУ "Карбачимахинская СОШ"</t>
  </si>
  <si>
    <t>МБОУ "Кищинская МПГ"</t>
  </si>
  <si>
    <t>МБОУ "Кищинская СОШ им. Г. Сулейманова"</t>
  </si>
  <si>
    <t>МБОУ "Кубачинская НОШ-ДС"</t>
  </si>
  <si>
    <t>МБОУ "Кубачинская СОШ"</t>
  </si>
  <si>
    <t>МБОУ "Кудагинская СОШ"</t>
  </si>
  <si>
    <t>МБОУ "Кункинская СОШ"</t>
  </si>
  <si>
    <t>МБОУ "Меусишинская начальная школа-детский сад"</t>
  </si>
  <si>
    <t>МБОУ "Меусишинская СОШ им. Абдурахманова Ш.Р"</t>
  </si>
  <si>
    <t>МБОУ "Мирзидтынская ООШ"</t>
  </si>
  <si>
    <t>МБОУ "Морская СОШ"</t>
  </si>
  <si>
    <t>МБОУ "Новоуркарахская СОШ"</t>
  </si>
  <si>
    <t>МБОУ "РТС-аульская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</si>
  <si>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</si>
  <si>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</si>
  <si>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</si>
  <si>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</si>
  <si>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им.А.Абубакара"</t>
  </si>
  <si>
    <t>0511004534</t>
  </si>
  <si>
    <t>82618468101</t>
  </si>
  <si>
    <t>МБОУ "Уркарахская НШ-детский сад имени Рамазанова Р.С."</t>
  </si>
  <si>
    <t>МБОУ "Уркарахский МПЛ им. Алисултанова М.Г."</t>
  </si>
  <si>
    <t>0511004950</t>
  </si>
  <si>
    <t>МБОУ "Урхнищинская СОШ"</t>
  </si>
  <si>
    <t>МБОУ "Урцакинская ООШ"</t>
  </si>
  <si>
    <t>МБОУ "Харбукская СОШ"</t>
  </si>
  <si>
    <t>МБОУ "Хуршнинская СОШ"</t>
  </si>
  <si>
    <t>МБОУ "Цизгаринская ООШ"</t>
  </si>
  <si>
    <t>МБОУ "Цураинская ООШ"</t>
  </si>
  <si>
    <t>МБОУ "Чишилинская СОШ им. Амирарсланова Д.М."</t>
  </si>
  <si>
    <t>МБОУ "Шаднинская ООШ"</t>
  </si>
  <si>
    <t>МБОУ "Шаласинская СОШ"</t>
  </si>
  <si>
    <t>МБОУ " Белиджинская гимназия №1 "</t>
  </si>
  <si>
    <t>0512027277</t>
  </si>
  <si>
    <t>82620155051</t>
  </si>
  <si>
    <t>МБОУ " СОШ №2"пос.Белиджи</t>
  </si>
  <si>
    <t>МБОУ " Уллу-Теркеменская СОШ"</t>
  </si>
  <si>
    <t>МБОУ "Аглобинская сош"</t>
  </si>
  <si>
    <t>МБОУ "Араблинская сош"</t>
  </si>
  <si>
    <t>МБОУ "Берикейская сош"</t>
  </si>
  <si>
    <t>МБОУ "Бильгадинская оош"</t>
  </si>
  <si>
    <t>МБОУ "В.Джалганская сош"</t>
  </si>
  <si>
    <t>МБОУ "Великентская сош."</t>
  </si>
  <si>
    <t>0512011693</t>
  </si>
  <si>
    <t>82620415</t>
  </si>
  <si>
    <t>МБОУ "Геджухская сош"</t>
  </si>
  <si>
    <t>0512011830</t>
  </si>
  <si>
    <t>82620420101</t>
  </si>
  <si>
    <t>МБОУ "Деличобанская СОШ"</t>
  </si>
  <si>
    <t>МБОУ "Джемикентская нш"</t>
  </si>
  <si>
    <t>МБОУ "Джемикентская сош."</t>
  </si>
  <si>
    <t>МБОУ "Дюзлярская сош"</t>
  </si>
  <si>
    <t>МБОУ "Зидьянская сош"</t>
  </si>
  <si>
    <t>МБОУ "Калинская сош"</t>
  </si>
  <si>
    <t>МБОУ "Кулларская сош"</t>
  </si>
  <si>
    <t>МБОУ "Мамедкалинская гимназия им.М.Алиева"</t>
  </si>
  <si>
    <t>0512011654</t>
  </si>
  <si>
    <t>82620162051</t>
  </si>
  <si>
    <t>МБОУ "Митагинская ООШ"</t>
  </si>
  <si>
    <t>МБОУ "Мичуринская сош"</t>
  </si>
  <si>
    <t>МБОУ "Мугартынская сош"</t>
  </si>
  <si>
    <t>МБОУ "Музаимская сош"</t>
  </si>
  <si>
    <t>МБОУ "Нюгдинская СОШ им.Х.Д.Авшалумова"</t>
  </si>
  <si>
    <t>МБОУ "Оош им.Г.Давыдовой" с.Джалган.</t>
  </si>
  <si>
    <t>МБОУ "оош п,Белиджи.</t>
  </si>
  <si>
    <t>МБОУ "Рубасская сош"</t>
  </si>
  <si>
    <t>0512027284</t>
  </si>
  <si>
    <t>82620464</t>
  </si>
  <si>
    <t>МБОУ "Рукельская оош"</t>
  </si>
  <si>
    <t>МБОУ "Рукельская СОШ им. Н.С.Ахмедова"</t>
  </si>
  <si>
    <t>МБОУ "Сабновинская сош им. Умаханова М-С.И."</t>
  </si>
  <si>
    <t>0512011710</t>
  </si>
  <si>
    <t>8262047011</t>
  </si>
  <si>
    <t>МБОУ "Сегелярская НШ"</t>
  </si>
  <si>
    <t>МБОУ "СОШ  с. Н. Джалган ."</t>
  </si>
  <si>
    <t>МБОУ "Сош № 3 поселка Мамедкала"</t>
  </si>
  <si>
    <t>МБОУ "Сош №1 пос. Белиджи им. М. Ярагского"</t>
  </si>
  <si>
    <t>МБОУ "Сош №1 с.Белиджи"</t>
  </si>
  <si>
    <t>МБОУ "Сош №2 пос. Мамедкала"</t>
  </si>
  <si>
    <t>0512027132</t>
  </si>
  <si>
    <t>МБОУ "СОШ №3 п.Белиджи"</t>
  </si>
  <si>
    <t>МБОУ "Сош №4"п.Белиджи</t>
  </si>
  <si>
    <t>МБОУ "Хазарская сош"</t>
  </si>
  <si>
    <t>0512011485</t>
  </si>
  <si>
    <t>82620483101</t>
  </si>
  <si>
    <t>МБОУ "Чинарская СОШ №1"</t>
  </si>
  <si>
    <t>0512011580</t>
  </si>
  <si>
    <t>82620488101</t>
  </si>
  <si>
    <t>МБОУ "Чинарская СОШ№2 "</t>
  </si>
  <si>
    <t>МБОУ «Саликская сош"</t>
  </si>
  <si>
    <t>МБОУ «СОШ №2" с.Белиджи"</t>
  </si>
  <si>
    <t>МБОУ «Школа-сад  с. Нижний Джалган"</t>
  </si>
  <si>
    <t>МБОУ"Митаги - Казмалярская сош"</t>
  </si>
  <si>
    <t>МКОУ "Аваданская СОШ"</t>
  </si>
  <si>
    <t>0553212350</t>
  </si>
  <si>
    <t>82621475101</t>
  </si>
  <si>
    <t>МКОУ "Демиркентская НОШ"</t>
  </si>
  <si>
    <t>МКОУ "Каладжухская СОШ"</t>
  </si>
  <si>
    <t>МКОУ "Каракюринская СОШ"</t>
  </si>
  <si>
    <t>МКОУ "Курушская СОШ"</t>
  </si>
  <si>
    <t>МКОУ "Микрахказмалярская СОШ"</t>
  </si>
  <si>
    <t>МКОУ "Микрахская СОШ"</t>
  </si>
  <si>
    <t>МКОУ "Мискинджинская СОШ"</t>
  </si>
  <si>
    <t>МКОУ "Новокаракюринская СОШ"</t>
  </si>
  <si>
    <t>МКОУ "Текипиркентская ООШ"</t>
  </si>
  <si>
    <t>МКОУ "Усухчайская СОШ"</t>
  </si>
  <si>
    <t>0553212247</t>
  </si>
  <si>
    <t>82621473101</t>
  </si>
  <si>
    <t>МКОУ "Алмакская СОШ"</t>
  </si>
  <si>
    <t>МКОУ "Буртунайская СОШ"</t>
  </si>
  <si>
    <t>МКОУ "Гертминская СОШ им.Абдулмуслимова М.А."</t>
  </si>
  <si>
    <t>МКОУ "Гимназия Культуры Мира"</t>
  </si>
  <si>
    <t>МКОУ "Госталинская ООШ"</t>
  </si>
  <si>
    <t>МКОУ "Дылымский МЛ им.И.Гаджиева"</t>
  </si>
  <si>
    <t>0513005611</t>
  </si>
  <si>
    <t>82622425101</t>
  </si>
  <si>
    <t>МКОУ "Инчхинская СОШ"</t>
  </si>
  <si>
    <t>МКОУ "Калининаульская НОШ"</t>
  </si>
  <si>
    <t>МКОУ "Калининаульская СОШ"</t>
  </si>
  <si>
    <t>МКОУ "Ленинаульская СОШ №1"</t>
  </si>
  <si>
    <t>МКОУ "Ленинаульская средняя общеобразовательная школа №2"</t>
  </si>
  <si>
    <t>МКОУ "Хубарская СОШ"</t>
  </si>
  <si>
    <t>0513005679</t>
  </si>
  <si>
    <t>МКОО "Ахмедкентская СОШ"</t>
  </si>
  <si>
    <t>МКОО "Шилягинская СОШ"</t>
  </si>
  <si>
    <t>МКОУ " Маджалисская СОШ №-1"</t>
  </si>
  <si>
    <t>0514003056</t>
  </si>
  <si>
    <t>82623460101</t>
  </si>
  <si>
    <t>МКОУ " Маджалисская СОШ имени Темирханова Э.Д."</t>
  </si>
  <si>
    <t>0514003722</t>
  </si>
  <si>
    <t>МКОУ "Баршамайская СОШ им.Качмасова А.Р."</t>
  </si>
  <si>
    <t>МКОУ "Варситская СОШ"</t>
  </si>
  <si>
    <t>МКОУ "Газиянская ООШ"</t>
  </si>
  <si>
    <t>МКОУ "Гулдынская ООШ"</t>
  </si>
  <si>
    <t>МКОУ "Гуллинская СОШ"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</si>
  <si>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</si>
  <si>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</si>
  <si>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</si>
  <si>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</si>
  <si>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</si>
  <si>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</si>
  <si>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"Дурегинская НОШ"</t>
  </si>
  <si>
    <t>МКОУ "Карацанская СОШ"</t>
  </si>
  <si>
    <t>МКОУ "Карталайская НОШ"</t>
  </si>
  <si>
    <t>МКОУ "Киркинская НОШ "</t>
  </si>
  <si>
    <t>МКОУ "Кулегинская НОШ"</t>
  </si>
  <si>
    <t>МКОУ "Кулиджинская ООШ"</t>
  </si>
  <si>
    <t>МКОУ "Лищинская ООШ"</t>
  </si>
  <si>
    <t>0514003377</t>
  </si>
  <si>
    <t>МКОУ "Маллакентская ООШ"</t>
  </si>
  <si>
    <t>МКОУ "Мижиглинская ООШ"</t>
  </si>
  <si>
    <t>МКОУ "Ново-Баршинская ООШ "</t>
  </si>
  <si>
    <t>МКОУ "Родниковая СОШ"</t>
  </si>
  <si>
    <t>МКОУ "Санчинская СОШ 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</si>
  <si>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</si>
  <si>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</si>
  <si>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</si>
  <si>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</si>
  <si>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МБОУ " Агачаульская СОШ "</t>
  </si>
  <si>
    <t>МБОУ " Аданакская СОШ "</t>
  </si>
  <si>
    <t>МБОУ " Ачинская СОШ №1"</t>
  </si>
  <si>
    <t>МБОУ " Ачисинская СОШ №2"</t>
  </si>
  <si>
    <t>МБОУ " Гелинская СОШ им. Загирова Х.А"</t>
  </si>
  <si>
    <t>МБОУ " Гимназия "</t>
  </si>
  <si>
    <t>82635440</t>
  </si>
  <si>
    <t>МБОУ " Губденская СОШ "</t>
  </si>
  <si>
    <t>МБОУ " Гурбукинская СОШ №1"</t>
  </si>
  <si>
    <t>МБОУ " Гурбукинская СОШ №2" им Багандалиева М.Б</t>
  </si>
  <si>
    <t>МБОУ " Джангинская СОШ "</t>
  </si>
  <si>
    <t>МБОУ " Доргелинская СОШ №2"</t>
  </si>
  <si>
    <t>МБОУ " Зеленоморская СОШ "</t>
  </si>
  <si>
    <t>МБОУ " Какамахинская СОШ "</t>
  </si>
  <si>
    <t>МБОУ " Какашуринская СОШ №1"</t>
  </si>
  <si>
    <t>МБОУ " Какашуринская СОШ №2"</t>
  </si>
  <si>
    <t>МБОУ " Карабудахкентская СОШ №2 "</t>
  </si>
  <si>
    <t>0522010995</t>
  </si>
  <si>
    <t>МБОУ " Карабудахкентская СОШ №3 "</t>
  </si>
  <si>
    <t>0522011068</t>
  </si>
  <si>
    <t>МБОУ " Карабудахкентская СОШ №5"</t>
  </si>
  <si>
    <t>0522013611</t>
  </si>
  <si>
    <t>МБОУ " КСОШ №1" ИМ. г.м. АБДУЛЛАЕВА "</t>
  </si>
  <si>
    <t>МБОУ " Ленинкентская СОШ "</t>
  </si>
  <si>
    <t>МБОУ " Манаскентская СОШ "</t>
  </si>
  <si>
    <t>МБОУ " Манасская СОШ "</t>
  </si>
  <si>
    <t>МБОУ " Параульская СОШ №1 им Бейбулатова Г.Т"</t>
  </si>
  <si>
    <t>МБОУ " Параульская СОШ №2" им Насрутдинова ИН</t>
  </si>
  <si>
    <t>МБОУ " Параульская СОШ №3"</t>
  </si>
  <si>
    <t>МБОУ " Сирагинская СОШ"</t>
  </si>
  <si>
    <t>МБОУ " Уллубийаульская СОШ"</t>
  </si>
  <si>
    <t>МКОУ "Башлыкентская СОШ"</t>
  </si>
  <si>
    <t>МКОУ "Гергинская СОШ"</t>
  </si>
  <si>
    <t>МКОУ "Дружбинская СОШ"</t>
  </si>
  <si>
    <t>МКОУ "Каранайаульская СОШ"</t>
  </si>
  <si>
    <t>МКОУ "Каякентская СОШ №1"</t>
  </si>
  <si>
    <t>0515012656</t>
  </si>
  <si>
    <t>82624430101</t>
  </si>
  <si>
    <t>МКОУ "Каякентская СОШ №2 им.Арсланалиева Х.Ш."</t>
  </si>
  <si>
    <t>0515012663</t>
  </si>
  <si>
    <t>МКОУ "Новокаякентская СОШ"</t>
  </si>
  <si>
    <t>0515012649</t>
  </si>
  <si>
    <t>82624435101</t>
  </si>
  <si>
    <t>МКОУ "Первомайская гимназия им.С.Багамаева"</t>
  </si>
  <si>
    <t>МКОУ "Утамышская СОШ"</t>
  </si>
  <si>
    <t>0515012737</t>
  </si>
  <si>
    <t>8264430</t>
  </si>
  <si>
    <t>МКУ «Инчхенская НОШ"»</t>
  </si>
  <si>
    <t>МКОУ "Акнадинская СОШ"</t>
  </si>
  <si>
    <t>0516008099</t>
  </si>
  <si>
    <t>82626405101</t>
  </si>
  <si>
    <t>МКОУ "Гадаринская СОШ"</t>
  </si>
  <si>
    <t>82626445101</t>
  </si>
  <si>
    <t>МКОУ "Гельбахская СОШ"</t>
  </si>
  <si>
    <t>МКОУ "Зубутли-Миатлинская СОШ"</t>
  </si>
  <si>
    <t>0516008116</t>
  </si>
  <si>
    <t>МКОУ "КироваульскаяСОШ"</t>
  </si>
  <si>
    <t>0516008268</t>
  </si>
  <si>
    <t>82626425101</t>
  </si>
  <si>
    <t>МКОУ "Комсомольская СОШ"</t>
  </si>
  <si>
    <t>0516008349</t>
  </si>
  <si>
    <t>82626430101</t>
  </si>
  <si>
    <t>МКОУ "Кульзебская СОШ"</t>
  </si>
  <si>
    <t>МКОУ "Мацеевская СОШ"</t>
  </si>
  <si>
    <t>МКОУ "Миатлинская СОШ"</t>
  </si>
  <si>
    <t>МКОУ "Нечаевская СОШ № 1"</t>
  </si>
  <si>
    <t>0516008236</t>
  </si>
  <si>
    <t>82626450101</t>
  </si>
  <si>
    <t>МКОУ "Нечаевская СОШ № 2"</t>
  </si>
  <si>
    <t>0516008123</t>
  </si>
  <si>
    <t>МКОУ "Нижнечирюртовская СОШ" им.Абдуллаевой М.Г.</t>
  </si>
  <si>
    <t>МКОУ "Новозубутлинская СОШ"</t>
  </si>
  <si>
    <t>МКОУ "Новочиркейская СОШ № 1"</t>
  </si>
  <si>
    <t>0516008170</t>
  </si>
  <si>
    <t>82626460101</t>
  </si>
  <si>
    <t>МКОУ "Новочиркейская СОШ № 2"</t>
  </si>
  <si>
    <t>0516008187</t>
  </si>
  <si>
    <t>МКОУ "Стальская гимназия"</t>
  </si>
  <si>
    <t>МКОУ "Стальское СОШ №2"</t>
  </si>
  <si>
    <t>МКОУ "Стальское СОШ №3"</t>
  </si>
  <si>
    <t>МКОУ "Султанянгиюртовская СОШ № 2"</t>
  </si>
  <si>
    <t>0516010940</t>
  </si>
  <si>
    <t>82626470101</t>
  </si>
  <si>
    <t>МКОУ "Султанянгиюртовская СОШ"</t>
  </si>
  <si>
    <t>0516008388</t>
  </si>
  <si>
    <t>МКОУ "Чонтаульская СОШ №1"</t>
  </si>
  <si>
    <t>0516008229</t>
  </si>
  <si>
    <t>82626475101</t>
  </si>
  <si>
    <t>МКОУ "Чонтаульская СОШ №2"</t>
  </si>
  <si>
    <t>МКОУ "Шушановская СОШ"</t>
  </si>
  <si>
    <t>0516008363</t>
  </si>
  <si>
    <t>82626465106</t>
  </si>
  <si>
    <t>МКОУ "Аверьяновская" СОШ</t>
  </si>
  <si>
    <t>0517000102</t>
  </si>
  <si>
    <t>82627405101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</si>
  <si>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</si>
  <si>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</si>
  <si>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</si>
  <si>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</si>
  <si>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"Брянская" СОШ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</si>
  <si>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</si>
  <si>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</si>
  <si>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</si>
  <si>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</si>
  <si>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</si>
  <si>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</si>
  <si>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</si>
  <si>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</si>
  <si>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</si>
  <si>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0547005901</t>
  </si>
  <si>
    <t>82627455105</t>
  </si>
  <si>
    <t>МКОУ "Краснооктябрьская СОШ им.Р.Гамзатова"</t>
  </si>
  <si>
    <t>0517004763</t>
  </si>
  <si>
    <t>82627470106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</si>
  <si>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</si>
  <si>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</si>
  <si>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</si>
  <si>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</si>
  <si>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</si>
  <si>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</si>
  <si>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</si>
  <si>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</si>
  <si>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</si>
  <si>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</si>
  <si>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</si>
  <si>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</si>
  <si>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</si>
  <si>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</si>
  <si>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</si>
  <si>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СОШ"</t>
  </si>
  <si>
    <t>МКОУ "Старосеребряковская СОШ"</t>
  </si>
  <si>
    <t>МКОУ "Степновская ООШ"</t>
  </si>
  <si>
    <t>МКОУ "Тушиловская ООШ"</t>
  </si>
  <si>
    <t>МКОУ "Хуцеевская СОШ"</t>
  </si>
  <si>
    <t>МКОУ "Цветковская гинназия"</t>
  </si>
  <si>
    <t>0517011591</t>
  </si>
  <si>
    <t>82627490101</t>
  </si>
  <si>
    <t>МКОУ "Черняевская СОШ"</t>
  </si>
  <si>
    <t>МКОУ "Яснополянская СОШ"</t>
  </si>
  <si>
    <t>МКОУ"Большеарешевская СОШ"</t>
  </si>
  <si>
    <t>МКОУ "1-Цовкринская ООШ"</t>
  </si>
  <si>
    <t>МКОУ "2-Цовкринская СОШ им. Магарамова В.М".</t>
  </si>
  <si>
    <t>МКОУ "Вачинская СОШ"</t>
  </si>
  <si>
    <t>0518001620</t>
  </si>
  <si>
    <t>82629405</t>
  </si>
  <si>
    <t>МКОУ "Вихлинская СОШ"</t>
  </si>
  <si>
    <t>МКОУ "Канинская ООШ им.Гаджимурадова М.Г."</t>
  </si>
  <si>
    <t>МКОУ "Каялинская СОШ-сад им.Б.Рамазанова"</t>
  </si>
  <si>
    <t>МКОУ "Кулинская СОШ №1 им Х.Р.Мурачуева"</t>
  </si>
  <si>
    <t>МКОУ "Сумбатлинская ООШ"</t>
  </si>
  <si>
    <t>МКОУ "Хайминская НОШ"</t>
  </si>
  <si>
    <t>МКОУ "Хайхинская ООШ-сад им.Сулейманова Х.С."</t>
  </si>
  <si>
    <t>МКОУ "Хосрехская СОШ  им.Ахмедова Т.А."</t>
  </si>
  <si>
    <t>МКОУ "Цущарская ООШ"</t>
  </si>
  <si>
    <t>МКОУ "Цыйшинская СОШ"</t>
  </si>
  <si>
    <t>МКОУ"Кулинская СОШ №2 им.Даххаева Г.Р.</t>
  </si>
  <si>
    <t>0552002455</t>
  </si>
  <si>
    <t>82636420101</t>
  </si>
  <si>
    <t>МКОУ "Дахадаевская ООШ"</t>
  </si>
  <si>
    <t>МКОУ "Коркмаскалинская СОШ им. М-З Баймурзаева "</t>
  </si>
  <si>
    <t>0552006717</t>
  </si>
  <si>
    <t>МКОУ "Учкентская СОШ"</t>
  </si>
  <si>
    <t>МКОУ "Шамхалянгиюртовская СОШ"</t>
  </si>
  <si>
    <t>МКОУ"Аджидадинская СОШ"</t>
  </si>
  <si>
    <t>МКОУ"Алмалинская СОШ"</t>
  </si>
  <si>
    <t>МКОУ"Темиргоевская СОШ"</t>
  </si>
  <si>
    <t>МКОУ"Тюбинская СОШ"</t>
  </si>
  <si>
    <t>МКОО "Икринская СОСШ-интернат для одаренных детей"</t>
  </si>
  <si>
    <t>0519013273</t>
  </si>
  <si>
    <t>82630415101</t>
  </si>
  <si>
    <t>МКОУ "Ашарская СОШ"</t>
  </si>
  <si>
    <t>МКОУ "Гельхенская СОШ- детский сад"</t>
  </si>
  <si>
    <t>МКОУ "Икринская СОШ им. Э.Б. Салихова"</t>
  </si>
  <si>
    <t>МКОУ "Кучхюрская СОШ-детский сад"</t>
  </si>
  <si>
    <t>МКОУ "Моллакентская СОШ"</t>
  </si>
  <si>
    <t>МКОУ "Усугская СОШ"</t>
  </si>
  <si>
    <t>МКОУ "Хвереджская СОШ-детский сад"</t>
  </si>
  <si>
    <t>МКОУ "Хпюкская СОШ"</t>
  </si>
  <si>
    <t>МКОУ "Хюрехюрская СОШ"</t>
  </si>
  <si>
    <t>МКОУ "Шимихюрская СОШ-детский сад"</t>
  </si>
  <si>
    <t>0519001905</t>
  </si>
  <si>
    <t>82630430101</t>
  </si>
  <si>
    <t>0519001920</t>
  </si>
  <si>
    <t>0520002406</t>
  </si>
  <si>
    <t>82632440101</t>
  </si>
  <si>
    <t>3500100 Иные органы муниципальных районов</t>
  </si>
  <si>
    <t>МКОУ "Айнакаб НОШ"</t>
  </si>
  <si>
    <t>МКОУ "Арада-Чуглинская СОШ"</t>
  </si>
  <si>
    <t>МКОУ "Аршинская СОШ"</t>
  </si>
  <si>
    <t>МКОУ "Ахкентская СОШ"</t>
  </si>
  <si>
    <t>МКОУ "Аялакаб СОШ"</t>
  </si>
  <si>
    <t>МКОУ "Буртанинская НОШ"</t>
  </si>
  <si>
    <t>МКОУ "Верхне-Лабкомахинская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</si>
  <si>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</si>
  <si>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</si>
  <si>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</si>
  <si>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</si>
  <si>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"Какамахинская СОШ"</t>
  </si>
  <si>
    <t>МКОУ "Карекаданинская СОШ"</t>
  </si>
  <si>
    <t>МКОУ "Карлабкинская СОШ"</t>
  </si>
  <si>
    <t>МКОУ "Кулецминская СОШ"</t>
  </si>
  <si>
    <t>МКОУ "Кулибухна ООШ"</t>
  </si>
  <si>
    <t>МКОУ "Куппинская СОШ"</t>
  </si>
  <si>
    <t>МКОУ "Кутишинская СОШ"</t>
  </si>
  <si>
    <t>МКОУ "Левашинская гимназия"</t>
  </si>
  <si>
    <t>0521008616</t>
  </si>
  <si>
    <t>82634440</t>
  </si>
  <si>
    <t>МКОУ "Левашинская СОШ № 2"</t>
  </si>
  <si>
    <t>0521008383</t>
  </si>
  <si>
    <t>МКОУ "Левашинская СОШ"</t>
  </si>
  <si>
    <t>0521008560</t>
  </si>
  <si>
    <t>82634440101</t>
  </si>
  <si>
    <t>МКОУ "Мекегинский лицей им.Г.М.Гамидова"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</si>
  <si>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</si>
  <si>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</si>
  <si>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</si>
  <si>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</si>
  <si>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</si>
  <si>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</si>
  <si>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"Охлинская СОШ"</t>
  </si>
  <si>
    <t>МКОУ "Сулейбакентская СОШ"</t>
  </si>
  <si>
    <t>МКОУ "Тагзиркенстская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</si>
  <si>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</si>
  <si>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</si>
  <si>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</si>
  <si>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</si>
  <si>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</si>
  <si>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</si>
  <si>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</si>
  <si>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</si>
  <si>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"Цудахарская СОШ"</t>
  </si>
  <si>
    <t>МКОУ "Цухтамахинская СОШ"</t>
  </si>
  <si>
    <t>МКОУ "Чунинская СОШ"</t>
  </si>
  <si>
    <t>МКОУ "Эбдалая СОШ"</t>
  </si>
  <si>
    <t>МКОУ "Азадоглынская СОШ"</t>
  </si>
  <si>
    <t>МКОУ "Билбильская СОШ им. М.Абдуллаева"</t>
  </si>
  <si>
    <t>МКОУ "Бут-Казмалярская СОШ"</t>
  </si>
  <si>
    <t>МКОУ "Гапцахская СОШ им. Т.Н.Нагиева"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</si>
  <si>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</si>
  <si>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</si>
  <si>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</si>
  <si>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</si>
  <si>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</si>
  <si>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 им. Аликберова Г.А."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</si>
  <si>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</si>
  <si>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</si>
  <si>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</si>
  <si>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им. М.Гаджиева"</t>
  </si>
  <si>
    <t>0523000615</t>
  </si>
  <si>
    <t>МКОУ "Магарамкентская СОШ №2"</t>
  </si>
  <si>
    <t>0523000686</t>
  </si>
  <si>
    <t>МКОУ "Макаказмалярская НОШ"</t>
  </si>
  <si>
    <t>МКОУ "Мугерганская СОШ им. А.Р.Рамалданова"</t>
  </si>
  <si>
    <t>МКОУ "Новоаульская СОШ им. Исмаилова Т."</t>
  </si>
  <si>
    <t>МКОУ "Оружбинская СОШ"</t>
  </si>
  <si>
    <t>МКОУ "Приморская ООШ"</t>
  </si>
  <si>
    <t>МКОУ "Самурская СОШ"</t>
  </si>
  <si>
    <t>МКОУ "Тагиркент-казмалярская СОШ им. М.Мусаева"</t>
  </si>
  <si>
    <t>МКОУ "Тагиркентская ООШ"</t>
  </si>
  <si>
    <t>МКОУ "Филялинская СОШ"</t>
  </si>
  <si>
    <t>МКОУ "Ходжаказмалярская СОШ им. М.К.Казиева"</t>
  </si>
  <si>
    <t>МКОУ "Хорельская СОШ"</t>
  </si>
  <si>
    <t>МКОУ "Хутунказмалярская ООШ"</t>
  </si>
  <si>
    <t>МКОУ "Целегюнская СОШ"</t>
  </si>
  <si>
    <t>МКОУ "Чахчах-Казмалярская СОШ им. М.М.Мерзаметова"</t>
  </si>
  <si>
    <t>МКОУ "Чахчахская НОШ"</t>
  </si>
  <si>
    <t>МКОУ "Ярагказмалярская СОШ им. М.Ярагского"</t>
  </si>
  <si>
    <t>МКОУ "Ярукваларская ООШ"</t>
  </si>
  <si>
    <t>МКОУ «Ахарская СОШ им.Мусаева М.И."</t>
  </si>
  <si>
    <t>0524006313</t>
  </si>
  <si>
    <t>82639444101</t>
  </si>
  <si>
    <t>0524005101</t>
  </si>
  <si>
    <t>МКОУ "Карагасская СОШ им К.Ш.Кидирниязова"</t>
  </si>
  <si>
    <t>МКОУ "Кунбатарская СОШ им.М.К.Курманалиева"</t>
  </si>
  <si>
    <t>МКОУ "Ленинаульская СОШ"</t>
  </si>
  <si>
    <t>МКОУ "Нариманская СОШ им.Асанова А.Б."</t>
  </si>
  <si>
    <t>МКОУ "Терекли-Мектебская СОШ им А.Ш.Джанибекова"</t>
  </si>
  <si>
    <t>0525005880</t>
  </si>
  <si>
    <t>82640466101</t>
  </si>
  <si>
    <t>МКОУ "Уй-Салганская ООШ"</t>
  </si>
  <si>
    <t>МКОУ "Червленно-Бурунская СОШ им.З.Акмурзаева"</t>
  </si>
  <si>
    <t>МКОУ "Шумлеликская СОШ"</t>
  </si>
  <si>
    <t>МКОУ"Батыр-Мурзаевская СОШ"</t>
  </si>
  <si>
    <t>МКОУ"Боранчинская СОШ им.К.Б.Оразбаева</t>
  </si>
  <si>
    <t>МКОУ"Калининаульская средняя общеобразовательная школа им.С.И.Капаева"</t>
  </si>
  <si>
    <t>МКОУ"Карасувская СОШ"</t>
  </si>
  <si>
    <t>МКОУ"Кумлинская СОШ им.Д.М.Шихмурзаева"</t>
  </si>
  <si>
    <t>МКОУ"Ортатюбинская СОШ"</t>
  </si>
  <si>
    <t>МКОУ"Терекли-Мектебская СОШ им.Кадрии"</t>
  </si>
  <si>
    <t>МКОУ"Эдигейская СОШ"</t>
  </si>
  <si>
    <t>МКОУ "Амсарская СОШ"</t>
  </si>
  <si>
    <t>МКОУ "Верхне-Катрухская СОШ"</t>
  </si>
  <si>
    <t>МКОУ "Гельмецская СОШ"</t>
  </si>
  <si>
    <t>МКОУ "Дженыхская СОШ им. М. Р. Гусейнова"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</si>
  <si>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</si>
  <si>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</si>
  <si>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</si>
  <si>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</si>
  <si>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</si>
  <si>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</si>
  <si>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82642460</t>
  </si>
  <si>
    <t>МКОУ "Курдульская ООШ"</t>
  </si>
  <si>
    <t>МКОУ "Куфинская СОШ"</t>
  </si>
  <si>
    <t>МКОУ "Лучекская СОШ"</t>
  </si>
  <si>
    <t>МКОУ "Мишлешская СОШ"</t>
  </si>
  <si>
    <t>МКОУ "Муслахская СОШ"</t>
  </si>
  <si>
    <t>МКОУ "Мюхрекская НОШ"</t>
  </si>
  <si>
    <t>МКОУ "Нижне-Катрухская СОШ"</t>
  </si>
  <si>
    <t>МКОУ "Рутульская СОШ №1 им. И.Гусейнова""</t>
  </si>
  <si>
    <t>0526003886</t>
  </si>
  <si>
    <t>МКОУ "Рутульская СОШ №2 им.А.М.Мирзоева"</t>
  </si>
  <si>
    <t>0526013027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</si>
  <si>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</si>
  <si>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</si>
  <si>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</si>
  <si>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</si>
  <si>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"Шиназкская НОШ"</t>
  </si>
  <si>
    <t>МКОУ "Шиназская СОШ"</t>
  </si>
  <si>
    <t>МКОУ " Маммаульская СОШ"</t>
  </si>
  <si>
    <t>МКОУ "Аймаумахинская СОШ"</t>
  </si>
  <si>
    <t>МКОУ "Аялизимахинская СОШ"</t>
  </si>
  <si>
    <t>МКОУ "Балтамахинская СОШ"</t>
  </si>
  <si>
    <t>МКОУ "Бурдекинская СОШ"</t>
  </si>
  <si>
    <t>МКОУ "Бурхимахинская СОШ"</t>
  </si>
  <si>
    <t>МКОУ "Дегвинская СОШ"</t>
  </si>
  <si>
    <t>МКОУ "Кадиркентская СОШ"</t>
  </si>
  <si>
    <t>МКОУ "Канасирагинская СОШ"</t>
  </si>
  <si>
    <t>МКОУ "Кичигамринская СОШ"</t>
  </si>
  <si>
    <t>МКОУ "Краснопартизанская СОШ"</t>
  </si>
  <si>
    <t>МКОУ "Миглакасимахинская СОШ"</t>
  </si>
  <si>
    <t>МКОУ "Мургукская СОШ"</t>
  </si>
  <si>
    <t>МКОУ "Мюрегинская СОШ"</t>
  </si>
  <si>
    <t>МКОУ "Нижнемахаргинская СОШ"</t>
  </si>
  <si>
    <t>МКОУ "Нижнемулебкинская СОШ"</t>
  </si>
  <si>
    <t>МКОУ "Новомугринская СОШ"</t>
  </si>
  <si>
    <t>МКОУ "Сергокалинская СОШ №1"</t>
  </si>
  <si>
    <t>0527003134</t>
  </si>
  <si>
    <t>82644455</t>
  </si>
  <si>
    <t>МКОУ "Сергокалинская СОШ №2"</t>
  </si>
  <si>
    <t>0527002860</t>
  </si>
  <si>
    <t>82644455101</t>
  </si>
  <si>
    <t>МКОУ "Цурмахинская НОШ"</t>
  </si>
  <si>
    <t>МКОУ" Ванашимахинская СОШ им. С.Омарова"</t>
  </si>
  <si>
    <t>МКОУ" Урахинская СОШ им А А Тахо Годи"</t>
  </si>
  <si>
    <t>МБОУ "ЦМУРСКАЯ СОШ"</t>
  </si>
  <si>
    <t>МКОУ "Алкадарская СОШ"</t>
  </si>
  <si>
    <t>МКОУ "АСАЛИКЕНТСКАЯ ООШ"</t>
  </si>
  <si>
    <t>МКОУ "Ашагакартасская ООШ"</t>
  </si>
  <si>
    <t>МКОУ "Ашагасталказмалярская СОШ"</t>
  </si>
  <si>
    <t>МКОУ "Ашагастальская СОШ"</t>
  </si>
  <si>
    <t>МКОУ "БУТКЕНТСКАЯ НОШ"</t>
  </si>
  <si>
    <t>МКОУ "Герейхановская СОШ №1"</t>
  </si>
  <si>
    <t>МКОУ "Герейхановская СОШ №2 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</si>
  <si>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</si>
  <si>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</si>
  <si>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</si>
  <si>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</si>
  <si>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</si>
  <si>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</si>
  <si>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 "</t>
  </si>
  <si>
    <t>0529009357</t>
  </si>
  <si>
    <t>82647445101</t>
  </si>
  <si>
    <t>МКОУ "Касумкентская СОШ №2"</t>
  </si>
  <si>
    <t>0529007039</t>
  </si>
  <si>
    <t>МКОУ "КАХЦУГСКАЯ СОШ"</t>
  </si>
  <si>
    <t>МКОУ "КАЧАЛКЕНТСКАЯ ООШ"</t>
  </si>
  <si>
    <t>МКОУ "Корчагская СОШ"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</si>
  <si>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</si>
  <si>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</si>
  <si>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</si>
  <si>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</si>
  <si>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</si>
  <si>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</si>
  <si>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"Пиперкентская НОШ"</t>
  </si>
  <si>
    <t>МКОУ "Птикентская ООШ"</t>
  </si>
  <si>
    <t>МКОУ "САИДКЕНТСКАЯ СОШ"</t>
  </si>
  <si>
    <t>МКОУ "САЙТАРКЕНТСКАЯ ООШ "</t>
  </si>
  <si>
    <t>МКОУ "Сардаркентская СОШ"</t>
  </si>
  <si>
    <t>МКОУ "Татарханская НОШ"</t>
  </si>
  <si>
    <t>МКОУ "УЛЛУГАТАГСКАЯ СОШ"</t>
  </si>
  <si>
    <t>МКОУ "Хтунская НОШ"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</si>
  <si>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</si>
  <si>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</si>
  <si>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</si>
  <si>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</si>
  <si>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</si>
  <si>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</si>
  <si>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</si>
  <si>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 им.Гюльмагомедова Г.Г."</t>
  </si>
  <si>
    <t>МКОУ "Аркитская СОШ им. Абдуллаева Н.И."</t>
  </si>
  <si>
    <t>МКОУ "Афнинская НОШ"</t>
  </si>
  <si>
    <t>МКОУ "Бурганкетская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</si>
  <si>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</si>
  <si>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</si>
  <si>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</si>
  <si>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</si>
  <si>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82648480101</t>
  </si>
  <si>
    <t>МКОУ "Гисикская ООШ"</t>
  </si>
  <si>
    <t>МКОУ "Гувлигская СОШ"</t>
  </si>
  <si>
    <t>МКОУ "Гуминская СОШ"</t>
  </si>
  <si>
    <t>МКОУ "Гурикская СОШ"</t>
  </si>
  <si>
    <t>МКОУ "Гурхунская СОШ"</t>
  </si>
  <si>
    <t>МКОУ "Гюхрагская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</si>
  <si>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</si>
  <si>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</si>
  <si>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</si>
  <si>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</si>
  <si>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</si>
  <si>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 им.Ю.Базутаева"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</si>
  <si>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</si>
  <si>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</si>
  <si>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</si>
  <si>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</si>
  <si>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</si>
  <si>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</si>
  <si>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"Лидженская ООШ"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</si>
  <si>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</si>
  <si>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</si>
  <si>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</si>
  <si>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</si>
  <si>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</si>
  <si>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"Рушульская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</si>
  <si>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</si>
  <si>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</si>
  <si>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</si>
  <si>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</si>
  <si>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</si>
  <si>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</si>
  <si>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"Улузская ООШ"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</si>
  <si>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</si>
  <si>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</si>
  <si>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</si>
  <si>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</si>
  <si>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</si>
  <si>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 им. М.Т. Рахметова"</t>
  </si>
  <si>
    <t>МКОУ "Хархнинская НОШ"</t>
  </si>
  <si>
    <t>МКОУ "Хили-Пенджикская СОШ"</t>
  </si>
  <si>
    <t>МКОУ "Хурикская СОШ им Р.Гасанова"</t>
  </si>
  <si>
    <t>МКОУ "Хурякская ООШ"</t>
  </si>
  <si>
    <t>МКОУ "Хустильская СОШ"</t>
  </si>
  <si>
    <t>МКОУ "Хучнинская СОШ №2"</t>
  </si>
  <si>
    <t>0530007844</t>
  </si>
  <si>
    <t>82648480000</t>
  </si>
  <si>
    <t>МКОУ "Хучнинский многопрофильный лицей №1"</t>
  </si>
  <si>
    <t>0530005491</t>
  </si>
  <si>
    <t>МКОУ "Цанакская СОШ"</t>
  </si>
  <si>
    <t>МКОУ "Цуртильская СОШ"</t>
  </si>
  <si>
    <t>МКОУ "Цухтыгская СОШ " им.Т.Г. Юнусова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</si>
  <si>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</si>
  <si>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</si>
  <si>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</si>
  <si>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</si>
  <si>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0531004821</t>
  </si>
  <si>
    <t>82649466000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</si>
  <si>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</si>
  <si>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</si>
  <si>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</si>
  <si>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</si>
  <si>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</si>
  <si>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</si>
  <si>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</si>
  <si>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</si>
  <si>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</si>
  <si>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</si>
  <si>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</si>
  <si>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</si>
  <si>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</si>
  <si>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</si>
  <si>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</si>
  <si>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</si>
  <si>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</si>
  <si>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"Тляратинская СОШ" им. А.С.Сайпулаева</t>
  </si>
  <si>
    <t>0532000523</t>
  </si>
  <si>
    <t>82651445101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</si>
  <si>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</si>
  <si>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</si>
  <si>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</si>
  <si>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</si>
  <si>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</si>
  <si>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</si>
  <si>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 им Д.К.Алиханова</t>
  </si>
  <si>
    <t>МКОУ "Шидибская СОШ"</t>
  </si>
  <si>
    <t>МКОУ "Араканская СОШ"</t>
  </si>
  <si>
    <t>МКОУ "Ашильтинская СОШ"</t>
  </si>
  <si>
    <t>МКОУ "Балаханская СОШ"</t>
  </si>
  <si>
    <t>МКОУ "Гимринская поселковая СОШ"</t>
  </si>
  <si>
    <t>МКОУ "Гимринская СОШ"</t>
  </si>
  <si>
    <t>МКОУ "Зиранинская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</si>
  <si>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</si>
  <si>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</si>
  <si>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</si>
  <si>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</si>
  <si>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</si>
  <si>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</si>
  <si>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</si>
  <si>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</si>
  <si>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</si>
  <si>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0533009800</t>
  </si>
  <si>
    <t>82653155051</t>
  </si>
  <si>
    <t>МКОУ "Аксайская школа-интернат"</t>
  </si>
  <si>
    <t>0534024826</t>
  </si>
  <si>
    <t>82654406101</t>
  </si>
  <si>
    <t>0534021511</t>
  </si>
  <si>
    <t>0534011619</t>
  </si>
  <si>
    <t>0534024600</t>
  </si>
  <si>
    <t>82654412101</t>
  </si>
  <si>
    <t>0534029937</t>
  </si>
  <si>
    <t>82654415101</t>
  </si>
  <si>
    <t>0534024953</t>
  </si>
  <si>
    <t>82654418101</t>
  </si>
  <si>
    <t>0534024833</t>
  </si>
  <si>
    <t>82654421101</t>
  </si>
  <si>
    <t>0534009240</t>
  </si>
  <si>
    <t>82654438101</t>
  </si>
  <si>
    <t>0534024431</t>
  </si>
  <si>
    <t>82654441101</t>
  </si>
  <si>
    <t>0534024618</t>
  </si>
  <si>
    <t>82654444101</t>
  </si>
  <si>
    <t>0534021663</t>
  </si>
  <si>
    <t>82654447101</t>
  </si>
  <si>
    <t>0534000624</t>
  </si>
  <si>
    <t>0534024576</t>
  </si>
  <si>
    <t>82654448101</t>
  </si>
  <si>
    <t>0534024978</t>
  </si>
  <si>
    <t>82654450101</t>
  </si>
  <si>
    <t>0534024840</t>
  </si>
  <si>
    <t>82654453101</t>
  </si>
  <si>
    <t>0534024456</t>
  </si>
  <si>
    <t>82654454101</t>
  </si>
  <si>
    <t>0534011457</t>
  </si>
  <si>
    <t>82654457101</t>
  </si>
  <si>
    <t>0534024801</t>
  </si>
  <si>
    <t>82654456101</t>
  </si>
  <si>
    <t>0534024760</t>
  </si>
  <si>
    <t>82654459101</t>
  </si>
  <si>
    <t>0534000600</t>
  </si>
  <si>
    <t>82654463101</t>
  </si>
  <si>
    <t>0534034990</t>
  </si>
  <si>
    <t>8265448106</t>
  </si>
  <si>
    <t>0534024689</t>
  </si>
  <si>
    <t>82654465101</t>
  </si>
  <si>
    <t>0534029969</t>
  </si>
  <si>
    <t>82654469101</t>
  </si>
  <si>
    <t>0534024417</t>
  </si>
  <si>
    <t>82654473101</t>
  </si>
  <si>
    <t>0534006129</t>
  </si>
  <si>
    <t>82654441106</t>
  </si>
  <si>
    <t>0534011680</t>
  </si>
  <si>
    <t>82654478101</t>
  </si>
  <si>
    <t>0534021977</t>
  </si>
  <si>
    <t>82654486101</t>
  </si>
  <si>
    <t>0534024960</t>
  </si>
  <si>
    <t>82654488101</t>
  </si>
  <si>
    <t>0534024657</t>
  </si>
  <si>
    <t>82654409101</t>
  </si>
  <si>
    <t>МКОУ " Ново-Фригская СОШ"</t>
  </si>
  <si>
    <t>МКОУ "Арчугская НОШ"</t>
  </si>
  <si>
    <t>МКОУ "Ашага-Архитская СОШ им.С.А.Аллахвердиева"</t>
  </si>
  <si>
    <t>МКОУ "Ашага-Яракская СОШ"</t>
  </si>
  <si>
    <t>МКОУ "Захитская СОШ"</t>
  </si>
  <si>
    <t>МКОУ "Зильдикская ООШ им.С.А.Алиева"</t>
  </si>
  <si>
    <t>МКОУ "Кандикская СОШ им.Б.Митарова"</t>
  </si>
  <si>
    <t>МКОУ "Кугская СОШ им.Б.Байрамбекова"</t>
  </si>
  <si>
    <t>МКОУ "Ляхлинская СОШ"</t>
  </si>
  <si>
    <t>МКОУ "Сюгютская СОШ имени М.Митарова"</t>
  </si>
  <si>
    <t>МКОУ "Ургинская СОШ"</t>
  </si>
  <si>
    <t>МКОУ "Уртильская НОШ"</t>
  </si>
  <si>
    <t>МКОУ "Хивская СОШ им. М.Шамхалова"</t>
  </si>
  <si>
    <t>0535003829</t>
  </si>
  <si>
    <t>82655460101</t>
  </si>
  <si>
    <t>МКОУ "Цудукская ООШ"</t>
  </si>
  <si>
    <t>МКОУ "Черенская ООШ"</t>
  </si>
  <si>
    <t>МКОУ "Чиликарская ООШ"</t>
  </si>
  <si>
    <t>МКОУ "Ю-Архитская НОШ"</t>
  </si>
  <si>
    <t>МКОО "Накитлинская Начальная Общеобразовательная Школа-Сад"</t>
  </si>
  <si>
    <t>МКОО "Цадинская ООШ"</t>
  </si>
  <si>
    <t>МКОУ " Оротинская СОШ"</t>
  </si>
  <si>
    <t>МКОУ "Амушинская СОШ им. Гаджимурадова М.Т."</t>
  </si>
  <si>
    <t>МКОУ "Ахалчинская СОШ"</t>
  </si>
  <si>
    <t>МКОУ "Баитлинская НОШ"</t>
  </si>
  <si>
    <t>МКОУ "Батлаичская СОШ им. А.М.Магомедова"</t>
  </si>
  <si>
    <t>МКОУ "Буцринская СОШ"</t>
  </si>
  <si>
    <t>МКОУ "Гацалухская ООШ"</t>
  </si>
  <si>
    <t>МКОУ "Гиничутлинская НОШ"</t>
  </si>
  <si>
    <t>МКОУ "Гозолоколинская НОШ"</t>
  </si>
  <si>
    <t xml:space="preserve">МКОУ "Гонохская Начальная Общеобразовательная Школа" С. Гонох </t>
  </si>
  <si>
    <t>МКОУ "Гортколинская НОШ"</t>
  </si>
  <si>
    <t>МКОУ "Гоцатлинская СОШ"</t>
  </si>
  <si>
    <t>МКОУ "Заибская Основная Общеобразовательная Школа"</t>
  </si>
  <si>
    <t>МКОУ "Кахская ООШ"</t>
  </si>
  <si>
    <t>МКОУ "Колинская Начальная Школа-Детский Сад"</t>
  </si>
  <si>
    <t>МКОУ "Мочохская СОШ"</t>
  </si>
  <si>
    <t>МКОУ "Ободинская СОШ"</t>
  </si>
  <si>
    <t>МКОУ "Оркачинская ООШ"</t>
  </si>
  <si>
    <t>МКОУ "Очлинская ООШ"</t>
  </si>
  <si>
    <t>МКОУ "Сиухская НШ-ДС"</t>
  </si>
  <si>
    <t>МКОУ "Тагадинская СОШ"</t>
  </si>
  <si>
    <t xml:space="preserve">МКОУ "Танусинская СОШ" им. Ш.М.Шамхалова </t>
  </si>
  <si>
    <t>МКОУ "Уздалросинская СОШ"</t>
  </si>
  <si>
    <t xml:space="preserve">МКОУ "Харахинская Средняя Общеобразовательная Школа" </t>
  </si>
  <si>
    <t>МКОУ "Хариколинская СОШ им.А.Бижанова"</t>
  </si>
  <si>
    <t xml:space="preserve">МКОУ "Хиндахская Средняя Общеобразовательная Школа" </t>
  </si>
  <si>
    <t>МКОУ "Хининская НОШ"</t>
  </si>
  <si>
    <t>МКОУ "Хунзахская СОШ №2 им.Ахмедова М.М."</t>
  </si>
  <si>
    <t>0536006170</t>
  </si>
  <si>
    <t>82656490101</t>
  </si>
  <si>
    <t xml:space="preserve">МКОУ "Хунзахская Средняя Общеобразовательная Школа-Интернат с Углубленным Изучением Предметов Военно-Спортивного Профиля" </t>
  </si>
  <si>
    <t>0536004663</t>
  </si>
  <si>
    <t>82656490141</t>
  </si>
  <si>
    <t>МКОУ "Хунзахская Средняя Общеобразовательная Школа №1"</t>
  </si>
  <si>
    <t>0536006519</t>
  </si>
  <si>
    <t>МКОУ "Цалкитинская Начальная Общеобразовательная Школа"</t>
  </si>
  <si>
    <t xml:space="preserve">МКОУ "Чондотлинская НОШ" </t>
  </si>
  <si>
    <t>МКОУ "Шототинская Основная Общеобразовательная Школа"</t>
  </si>
  <si>
    <t>МКОУ "Эбутинская НОШ"</t>
  </si>
  <si>
    <t>0536004688</t>
  </si>
  <si>
    <t>0537003824</t>
  </si>
  <si>
    <t>82657405</t>
  </si>
  <si>
    <t>МКОУ "Нижнеинхокваринская СОШ"</t>
  </si>
  <si>
    <t>МКОУ "Тисси-Ахитлинская СОШ"</t>
  </si>
  <si>
    <t>0538000939</t>
  </si>
  <si>
    <t>82658415101</t>
  </si>
  <si>
    <t>МКОУ "Алчунибская НОШ"</t>
  </si>
  <si>
    <t>МКОУ "Арчибская СОШ"</t>
  </si>
  <si>
    <t>МКОУ "Гилибская СОШ"</t>
  </si>
  <si>
    <t>МКОУ "Гимитлинская НОШ"</t>
  </si>
  <si>
    <t>МКОУ "Гочобская СОШ"</t>
  </si>
  <si>
    <t>МКОУ "Доронубская НОШ"</t>
  </si>
  <si>
    <t>МКОУ "Дусрахская СОШ"</t>
  </si>
  <si>
    <t>МКОУ "Ирибская СОШ"</t>
  </si>
  <si>
    <t>МКОУ "Кутихская НОШ"</t>
  </si>
  <si>
    <t>МКОУ "Магарская СОШ"</t>
  </si>
  <si>
    <t>МКОУ "Ритлябская НОШ"</t>
  </si>
  <si>
    <t>МКОУ "Сачадинская ООШ"</t>
  </si>
  <si>
    <t>МКОУ "Тлярошская СОШ"</t>
  </si>
  <si>
    <t>МКОУ "Хилихская НОШ"</t>
  </si>
  <si>
    <t>МКОУ "Хинубская НОШ"</t>
  </si>
  <si>
    <t>МКОУ "Цемерская ООШ"</t>
  </si>
  <si>
    <t>МКОУ "Ценебская НОШ"</t>
  </si>
  <si>
    <t>МКОУ "Цулдинская ООШ"</t>
  </si>
  <si>
    <t>МКОУ "Цурибская СОШ"</t>
  </si>
  <si>
    <t>0539003562</t>
  </si>
  <si>
    <t>82659445101</t>
  </si>
  <si>
    <t>МКОУ "Чародинская ООШ"</t>
  </si>
  <si>
    <t>МКОУ "Читабская НОШ"</t>
  </si>
  <si>
    <t>МКОУ " Андыхская СОШ"</t>
  </si>
  <si>
    <t>МКОУ " Батлухская НОШ"</t>
  </si>
  <si>
    <t>МКОУ " Батлухская СОШ"</t>
  </si>
  <si>
    <t>МКОУ " Верхнеколобская СОШ"</t>
  </si>
  <si>
    <t>МКОУ " Геницоробская НОШ"</t>
  </si>
  <si>
    <t>МКОУ " Гентинская СОШ"</t>
  </si>
  <si>
    <t>МКОУ " Гоготлинская СОШ"</t>
  </si>
  <si>
    <t>МКОУ " Голотлинская СОШ"</t>
  </si>
  <si>
    <t>МКОУ " Гоорская СОШ"</t>
  </si>
  <si>
    <t>МКОУ " Гоорхиндахская НОШ"</t>
  </si>
  <si>
    <t>МКОУ " Дагбашская ООШ"</t>
  </si>
  <si>
    <t>МКОУ " Датунатинская НОШ"</t>
  </si>
  <si>
    <t>МКОУ " Занатинская НОШ "</t>
  </si>
  <si>
    <t>МКОУ " Зиурибская ООШ"</t>
  </si>
  <si>
    <t>МКОУ " Кахибская СОШ"</t>
  </si>
  <si>
    <t>МКОУ " Митлиурибская ООШ"</t>
  </si>
  <si>
    <t>МКОУ " Нитабская НОШ"</t>
  </si>
  <si>
    <t>МКОУ " Ратлубская СОШ"</t>
  </si>
  <si>
    <t>МКОУ " Ругельдинская СОШ"</t>
  </si>
  <si>
    <t>МКОУ " Сомодинская НОШ"</t>
  </si>
  <si>
    <t>МКОУ " Телетлинская СОШ №1"</t>
  </si>
  <si>
    <t>МКОУ " Телетлинская СОШ №2"</t>
  </si>
  <si>
    <t>МКОУ " Тидибская СОШ"</t>
  </si>
  <si>
    <t>МКОУ " Тлездинская НОШ"</t>
  </si>
  <si>
    <t>МКОУ " Тогохская СОШ"</t>
  </si>
  <si>
    <t>МКОУ " Урибская СОШ"</t>
  </si>
  <si>
    <t>МКОУ " Хебдинская СОШ"</t>
  </si>
  <si>
    <t>0528005920</t>
  </si>
  <si>
    <t>82646465</t>
  </si>
  <si>
    <t>МКОУ " Хонохская НОШ"</t>
  </si>
  <si>
    <t>МКОУ " Хородинская НОШ"</t>
  </si>
  <si>
    <t>МКОУ " Хучадинская ООШ"</t>
  </si>
  <si>
    <t>МКОУ " Цекобская НОШ"</t>
  </si>
  <si>
    <t>МКОУ "Ассабская СОШ им. С. Д. Омарова"</t>
  </si>
  <si>
    <t>МКОУ "Верхнебатлухская СОШ"</t>
  </si>
  <si>
    <t>МКОУ "Куанибская ООШ"</t>
  </si>
  <si>
    <t>МКОУ "Мачадинская СОШ"</t>
  </si>
  <si>
    <t>МКОУ "Могохская ООШ"</t>
  </si>
  <si>
    <t>МКОУ "Мусрухская НОШ"</t>
  </si>
  <si>
    <t>МКОУ "Ругельдахиндахская НОШ"</t>
  </si>
  <si>
    <t>МКОУ "Тлянубская ООШ"</t>
  </si>
  <si>
    <t>МКОУ "Тляхская СОШ"</t>
  </si>
  <si>
    <t>МКОУ "Урадинская СОШ"</t>
  </si>
  <si>
    <t>МКОУ "Урчухская НОШ"</t>
  </si>
  <si>
    <t>МКОУ "Хотодинская СОШ"</t>
  </si>
  <si>
    <t>Статус функционирования</t>
  </si>
  <si>
    <t>действующая</t>
  </si>
  <si>
    <t>деятельность приостановлена</t>
  </si>
  <si>
    <t>Статус организации</t>
  </si>
  <si>
    <t>юридическое лицо</t>
  </si>
  <si>
    <t>ГКОУ "Бабаюртовская школа-интернат №11"</t>
  </si>
  <si>
    <t>ОАНО "Фазиля"</t>
  </si>
  <si>
    <t>Айникабмахинская НОШ"</t>
  </si>
  <si>
    <t>МКОУ "Ахтынская сош №3"</t>
  </si>
  <si>
    <t>МБОУ "Бабаюртовская СОШ №3 им.З.А.Мартункаева"</t>
  </si>
  <si>
    <t>МБОУ "Люксембургский Агротехнологический лицей им.М.И.Шихсаидова"</t>
  </si>
  <si>
    <t>МКОУ "Адильянгюртовская СОШ им. Закарьяева Д.М."</t>
  </si>
  <si>
    <t>МБОУ  "Нижнеказанищенская гимназия имени А.Акаева"</t>
  </si>
  <si>
    <t>МБОУ "Многопрофильный Лицей Г.Буйнакска им.Ф.Алиевой"</t>
  </si>
  <si>
    <t>МАОУ МО ГО "г.КАСПИЙСК" РД "КЦО "Школа №15 им. Героя Российской Федерации В.Г.Казанцева"</t>
  </si>
  <si>
    <t>МБОУ "Каспийская гимназия №11"</t>
  </si>
  <si>
    <t>МБОУ "КМШИ ИМ. ГЕРОЯ СОВЕТСКОГО СОЮЗА М.И. ГАДЖИЕВА"</t>
  </si>
  <si>
    <t>МБОУ "Лицей №13 имени Расула Гамзатова"</t>
  </si>
  <si>
    <t>МБОУ "СОШ № 5 ИМ. ГЕРОЯ СОВЕТСКОГО СОЮЗА А.Д. АБДУЛМЕДЖИДОВА"</t>
  </si>
  <si>
    <t>МБОУ "СОШ № 6" ИМ. ОМАРОВА М.О.</t>
  </si>
  <si>
    <t>МБОУ "СОШ № 9 Г. КАСПИЙСКА ИМ. ГЕРОЕВ РОССИИ-ПОГРАНИЧНИКОВ"</t>
  </si>
  <si>
    <t>МБОУ "СОШ №12"</t>
  </si>
  <si>
    <t>МБОУ "СОШ №2 Г.КАСПИЙСКА ИМ.ГЕРОЯ СОВЕТСКОГО СОЮЗА А.А.НАЗАРОВА"</t>
  </si>
  <si>
    <t>МБОУ "СОШ №3 ИМЕНИ ГАДЖИБЕКОВА А.И."</t>
  </si>
  <si>
    <t>МБОУ "СОШ №4 ИМ. ГЕРОЯ СОВЕТСКОГО СОЮЗА МАГОМЕДЗАГИДА АБДУЛМАНАПОВА"</t>
  </si>
  <si>
    <t>МБОУ МО ГО "Г.КАСПИЙСК" РД "ЛИЦЕЙ №14 ИМ. ГЕРОЯ РОССИЙСКОЙ ФЕДЕРАЦИИ Н.Э. ГАДЖИМАГОМЕДОВА"</t>
  </si>
  <si>
    <t xml:space="preserve">МОКУ "С(К)ОШ № 10 (VIII ВИДА)" </t>
  </si>
  <si>
    <t>МБОУ "СОШ № 54"</t>
  </si>
  <si>
    <t>МБОУ "СОШ № 57"</t>
  </si>
  <si>
    <t>МКОУ "Маджалисская МСОШ-интернат"им.Алисултанова С.К</t>
  </si>
  <si>
    <t>МКОУ "Машатдинская НОШ"</t>
  </si>
  <si>
    <t>МКОУ "Сурхачинская ООШ"</t>
  </si>
  <si>
    <t>МКОУ "Коркмаскалинская СОШ"</t>
  </si>
  <si>
    <t>МКОУ "Буцринская Средняя Общеобразовательная Школа №2 им.З.М.Магомедова"</t>
  </si>
  <si>
    <t>МКОУ "Тлайлухская СОШ"</t>
  </si>
  <si>
    <t>МКОУ "Агвалинская гимназия имени Кади Абакарова"</t>
  </si>
  <si>
    <t>МКОУ "Верхнегакваринская СОШ-детский сад"</t>
  </si>
  <si>
    <t>МКОУ "Гадиринская ООШ-детский сад"</t>
  </si>
  <si>
    <t>МКОУ "Гаккойская СОШ"</t>
  </si>
  <si>
    <t>МКОУ "Гигатли -Урухская ООШ"</t>
  </si>
  <si>
    <t>МКОУ "Гигатлинская СОШ"</t>
  </si>
  <si>
    <t>МКОУ "Гимерсинская СОШ"</t>
  </si>
  <si>
    <t>МКОУ "Кванадинская СОШ"</t>
  </si>
  <si>
    <t>МКОУ "Кединская СОШ"</t>
  </si>
  <si>
    <t>МКОУ "Метрадинская СОШ"</t>
  </si>
  <si>
    <t>МКОУ "Нижнегакваринская СОШ-детский сад"</t>
  </si>
  <si>
    <t>МКОУ "Саситлинская СОШ"</t>
  </si>
  <si>
    <t>МКОУ "Сильдинская СОШ"</t>
  </si>
  <si>
    <t>МКОУ "Тиндинская СОШ"</t>
  </si>
  <si>
    <t>МКОУ "Тиссинская СОШ"</t>
  </si>
  <si>
    <t>МКОУ "Тлондодинская СОШ"</t>
  </si>
  <si>
    <t>МКОУ "Хонохская СОШ-сад"</t>
  </si>
  <si>
    <t>МКОУ "Хушетская СОШ"</t>
  </si>
  <si>
    <t>МКОУ "Хуштадинская СОШ- детский сад"</t>
  </si>
  <si>
    <t>МКОУ "Эчединская СОШ- детский сад"</t>
  </si>
  <si>
    <t>МО</t>
  </si>
  <si>
    <t>ГКУ ЦОДОУ ЗОЖ</t>
  </si>
  <si>
    <t xml:space="preserve">	
0504009605</t>
  </si>
  <si>
    <t>0561056792</t>
  </si>
  <si>
    <t>0561056601</t>
  </si>
  <si>
    <t>0560020338</t>
  </si>
  <si>
    <t>0560034820</t>
  </si>
  <si>
    <t>0562068455</t>
  </si>
  <si>
    <t>0573018738</t>
  </si>
  <si>
    <t>0571023323</t>
  </si>
  <si>
    <t>0562062968</t>
  </si>
  <si>
    <t>0541025323</t>
  </si>
  <si>
    <t>0560002402</t>
  </si>
  <si>
    <t>0560034852</t>
  </si>
  <si>
    <t>0561056760</t>
  </si>
  <si>
    <t>0505002828</t>
  </si>
  <si>
    <t>0560033785</t>
  </si>
  <si>
    <t>0561041860</t>
  </si>
  <si>
    <t>0525005859</t>
  </si>
  <si>
    <t>0546023094</t>
  </si>
  <si>
    <t>МКОУ Аранинская СОШ (интернат)</t>
  </si>
  <si>
    <t>Всего педагогов</t>
  </si>
  <si>
    <t>Из них учителя</t>
  </si>
  <si>
    <t>МБОУ  "Тамазатюбинская СОШ им.А.Д.Байтемирова"</t>
  </si>
  <si>
    <t>МКОУ "Татаюртовская СОШ"</t>
  </si>
  <si>
    <t>МБОУ «Гимназия №38»</t>
  </si>
  <si>
    <t>МКОУ " Шаумяновская ООШ"</t>
  </si>
  <si>
    <t>Загружено</t>
  </si>
  <si>
    <t>Марина</t>
  </si>
  <si>
    <t>Сестры</t>
  </si>
  <si>
    <t>Ребята</t>
  </si>
  <si>
    <t xml:space="preserve"> </t>
  </si>
  <si>
    <t>МКОУ "Касумкентская СОШ №1"</t>
  </si>
  <si>
    <t>МКОУ "Асакентская НОШ"</t>
  </si>
  <si>
    <t>МКОУ "Дардаркентская НОШ"</t>
  </si>
  <si>
    <t>МКОУ "Канцильская СОШ"</t>
  </si>
  <si>
    <t>МКОУ "Кашкентская СОШ"</t>
  </si>
  <si>
    <t>МКОУ "Куштильская СОШ им.Шахсинова С.А."</t>
  </si>
  <si>
    <t>МКОУ "Лакинская ООШ им.Д.А.Раджабова"</t>
  </si>
  <si>
    <t>МКОУ "Межгюльская СОШ"</t>
  </si>
  <si>
    <t>МКОУ "Хореджская СОШ"</t>
  </si>
  <si>
    <t>МКОУ "Цинитская СОШ им.Магомедова А.М."</t>
  </si>
  <si>
    <t>МКОУ "Цнальская СОШ им.Н.А.Велиханова"</t>
  </si>
  <si>
    <t>МКОУ "Чувекская СОШ им.А.Сефербекова"</t>
  </si>
  <si>
    <t>МКОУ "Юхари-Яракская ООШ им.А.М.Юсуфова"</t>
  </si>
  <si>
    <t>Столбец3</t>
  </si>
  <si>
    <t>Итог</t>
  </si>
  <si>
    <t>Отсеяно</t>
  </si>
  <si>
    <t>Доля загруженных</t>
  </si>
  <si>
    <t>Доля отсеянных</t>
  </si>
  <si>
    <t>Количество нехватающих (без загруженных и отсеянных) исходя из оо1</t>
  </si>
  <si>
    <t>филиал</t>
  </si>
  <si>
    <t>приостановлены</t>
  </si>
  <si>
    <t>Не хватает детей  по ОО1</t>
  </si>
  <si>
    <t>Названия строк</t>
  </si>
  <si>
    <t>Общий итог</t>
  </si>
  <si>
    <t>Сумма по полю Всего обучающихся</t>
  </si>
  <si>
    <t>Сумма по полю Количество нехватающих (без загруженных и отсеянных) исходя из оо1</t>
  </si>
  <si>
    <t>Сумма по полю Не хватает детей  по ОО1</t>
  </si>
  <si>
    <t>Сумма по полю Отсеяно</t>
  </si>
  <si>
    <t>Сумма по полю Загружено</t>
  </si>
  <si>
    <t>Количество детей в выгрузке</t>
  </si>
  <si>
    <t>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</si>
</sst>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006100"/>
      <name val="Calibri"/>
      <family val="2"/>
      <charset val="204"/>
      <scheme val="minor"/>
    </font>
    <font>
      <sz val="8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6.5"/>
      <color theme="10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9C0006"/>
      <name val="Calibri"/>
      <family val="2"/>
      <charset val="204"/>
      <scheme val="minor"/>
    </font>
    <font>
      <sz val="11"/>
      <color rgb="FF35383B"/>
      <name val="Arial"/>
      <family val="2"/>
      <charset val="204"/>
    </font>
    <font>
      <sz val="12"/>
      <color rgb="FF000000"/>
      <name val="Segoe UI"/>
      <family val="2"/>
      <charset val="204"/>
    </font>
    <font>
      <sz val="12"/>
      <color rgb="FF333333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Fill="0" applyProtection="0"/>
    <xf numFmtId="0" fontId="23" fillId="0" borderId="0" applyFill="0" applyProtection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" fillId="0" borderId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49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33" borderId="10" xfId="0" applyFont="1" applyFill="1" applyBorder="1" applyAlignment="1">
      <alignment vertical="center"/>
    </xf>
    <xf numFmtId="3" fontId="18" fillId="33" borderId="10" xfId="0" applyNumberFormat="1" applyFont="1" applyFill="1" applyBorder="1" applyAlignment="1">
      <alignment vertical="center"/>
    </xf>
    <xf numFmtId="0" fontId="18" fillId="33" borderId="0" xfId="0" applyFont="1" applyFill="1" applyAlignment="1">
      <alignment vertical="center"/>
    </xf>
    <xf numFmtId="0" fontId="19" fillId="2" borderId="10" xfId="6" applyFont="1" applyBorder="1" applyAlignment="1">
      <alignment vertical="center"/>
    </xf>
    <xf numFmtId="49" fontId="19" fillId="2" borderId="11" xfId="6" applyNumberFormat="1" applyFont="1" applyBorder="1" applyAlignment="1">
      <alignment vertical="center"/>
    </xf>
    <xf numFmtId="1" fontId="19" fillId="2" borderId="11" xfId="6" applyNumberFormat="1" applyFont="1" applyBorder="1" applyAlignment="1">
      <alignment vertical="center"/>
    </xf>
    <xf numFmtId="0" fontId="19" fillId="2" borderId="11" xfId="6" applyFont="1" applyBorder="1" applyAlignment="1">
      <alignment vertical="center"/>
    </xf>
    <xf numFmtId="0" fontId="19" fillId="2" borderId="0" xfId="6" applyFont="1" applyAlignment="1">
      <alignment vertical="center"/>
    </xf>
    <xf numFmtId="3" fontId="19" fillId="2" borderId="10" xfId="6" applyNumberFormat="1" applyFont="1" applyBorder="1" applyAlignment="1">
      <alignment vertical="center"/>
    </xf>
    <xf numFmtId="49" fontId="19" fillId="2" borderId="12" xfId="6" applyNumberFormat="1" applyFont="1" applyBorder="1" applyAlignment="1">
      <alignment vertical="center"/>
    </xf>
    <xf numFmtId="1" fontId="19" fillId="2" borderId="12" xfId="6" applyNumberFormat="1" applyFont="1" applyBorder="1" applyAlignment="1">
      <alignment vertical="center"/>
    </xf>
    <xf numFmtId="0" fontId="19" fillId="2" borderId="12" xfId="6" applyFont="1" applyBorder="1" applyAlignment="1">
      <alignment vertical="center"/>
    </xf>
    <xf numFmtId="0" fontId="20" fillId="4" borderId="0" xfId="8" applyFont="1" applyAlignment="1">
      <alignment vertical="center"/>
    </xf>
    <xf numFmtId="0" fontId="19" fillId="2" borderId="12" xfId="6" applyFont="1" applyBorder="1" applyAlignment="1">
      <alignment vertical="center" wrapText="1"/>
    </xf>
    <xf numFmtId="0" fontId="20" fillId="4" borderId="10" xfId="8" applyFont="1" applyBorder="1" applyAlignment="1">
      <alignment vertical="center"/>
    </xf>
    <xf numFmtId="49" fontId="20" fillId="4" borderId="12" xfId="8" applyNumberFormat="1" applyFont="1" applyBorder="1" applyAlignment="1">
      <alignment vertical="center"/>
    </xf>
    <xf numFmtId="1" fontId="20" fillId="4" borderId="12" xfId="8" applyNumberFormat="1" applyFont="1" applyBorder="1" applyAlignment="1">
      <alignment vertical="center"/>
    </xf>
    <xf numFmtId="0" fontId="20" fillId="4" borderId="12" xfId="8" applyFont="1" applyBorder="1" applyAlignment="1">
      <alignment vertical="center"/>
    </xf>
    <xf numFmtId="3" fontId="20" fillId="4" borderId="10" xfId="8" applyNumberFormat="1" applyFont="1" applyBorder="1" applyAlignment="1">
      <alignment vertical="center"/>
    </xf>
    <xf numFmtId="49" fontId="20" fillId="4" borderId="0" xfId="8" applyNumberFormat="1" applyFont="1" applyBorder="1" applyAlignment="1">
      <alignment vertical="center"/>
    </xf>
    <xf numFmtId="1" fontId="20" fillId="4" borderId="0" xfId="8" applyNumberFormat="1" applyFont="1" applyBorder="1" applyAlignment="1">
      <alignment vertical="center"/>
    </xf>
    <xf numFmtId="0" fontId="20" fillId="4" borderId="0" xfId="8" applyFont="1" applyBorder="1" applyAlignment="1">
      <alignment vertical="center"/>
    </xf>
    <xf numFmtId="49" fontId="19" fillId="2" borderId="0" xfId="6" applyNumberFormat="1" applyFont="1" applyBorder="1" applyAlignment="1">
      <alignment vertical="center"/>
    </xf>
    <xf numFmtId="1" fontId="19" fillId="2" borderId="0" xfId="6" applyNumberFormat="1" applyFont="1" applyBorder="1" applyAlignment="1">
      <alignment vertical="center"/>
    </xf>
    <xf numFmtId="0" fontId="19" fillId="2" borderId="0" xfId="6" applyFont="1" applyBorder="1" applyAlignment="1">
      <alignment vertical="center"/>
    </xf>
    <xf numFmtId="49" fontId="19" fillId="2" borderId="10" xfId="6" applyNumberFormat="1" applyFont="1" applyBorder="1" applyAlignment="1">
      <alignment vertical="center"/>
    </xf>
    <xf numFmtId="1" fontId="19" fillId="2" borderId="10" xfId="6" applyNumberFormat="1" applyFont="1" applyBorder="1" applyAlignment="1">
      <alignment vertical="center"/>
    </xf>
    <xf numFmtId="3" fontId="19" fillId="2" borderId="0" xfId="6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8" applyFont="1" applyFill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Border="1" applyAlignment="1"/>
    <xf numFmtId="0" fontId="21" fillId="0" borderId="13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3" xfId="0" applyFont="1" applyFill="1" applyBorder="1" applyAlignment="1"/>
    <xf numFmtId="0" fontId="22" fillId="0" borderId="0" xfId="0" applyFont="1" applyFill="1" applyAlignment="1"/>
    <xf numFmtId="0" fontId="21" fillId="0" borderId="15" xfId="0" applyFont="1" applyFill="1" applyBorder="1" applyAlignment="1">
      <alignment vertical="center"/>
    </xf>
    <xf numFmtId="0" fontId="21" fillId="0" borderId="0" xfId="6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34" borderId="10" xfId="0" applyFont="1" applyFill="1" applyBorder="1" applyAlignment="1"/>
    <xf numFmtId="0" fontId="21" fillId="0" borderId="18" xfId="0" applyFont="1" applyFill="1" applyBorder="1" applyAlignment="1">
      <alignment vertical="center"/>
    </xf>
    <xf numFmtId="0" fontId="21" fillId="0" borderId="10" xfId="0" applyFont="1" applyFill="1" applyBorder="1" applyAlignment="1"/>
    <xf numFmtId="0" fontId="21" fillId="0" borderId="10" xfId="6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33" borderId="10" xfId="0" applyFont="1" applyFill="1" applyBorder="1" applyAlignment="1"/>
    <xf numFmtId="0" fontId="21" fillId="0" borderId="1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3" fontId="21" fillId="0" borderId="18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9" fontId="21" fillId="0" borderId="0" xfId="164" applyFont="1" applyFill="1" applyAlignment="1">
      <alignment vertical="center"/>
    </xf>
    <xf numFmtId="0" fontId="21" fillId="0" borderId="16" xfId="0" applyFont="1" applyFill="1" applyBorder="1" applyAlignment="1">
      <alignment vertical="center"/>
    </xf>
    <xf numFmtId="3" fontId="21" fillId="34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6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6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9" fontId="21" fillId="0" borderId="0" xfId="16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21" fillId="0" borderId="13" xfId="164" applyFont="1" applyFill="1" applyBorder="1" applyAlignment="1">
      <alignment horizontal="center" vertical="center" wrapText="1"/>
    </xf>
    <xf numFmtId="0" fontId="21" fillId="0" borderId="0" xfId="164" applyNumberFormat="1" applyFont="1" applyFill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4" fillId="0" borderId="10" xfId="6" applyFont="1" applyFill="1" applyBorder="1" applyAlignment="1">
      <alignment vertical="center"/>
    </xf>
    <xf numFmtId="3" fontId="21" fillId="0" borderId="20" xfId="0" applyNumberFormat="1" applyFont="1" applyFill="1" applyBorder="1" applyAlignment="1">
      <alignment horizontal="center" vertical="center"/>
    </xf>
    <xf numFmtId="0" fontId="21" fillId="0" borderId="0" xfId="6" applyFont="1" applyFill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9" fontId="21" fillId="0" borderId="0" xfId="164" applyFont="1" applyFill="1" applyAlignment="1">
      <alignment horizontal="center"/>
    </xf>
    <xf numFmtId="9" fontId="21" fillId="0" borderId="0" xfId="164" applyFont="1" applyFill="1" applyBorder="1" applyAlignment="1">
      <alignment horizontal="center"/>
    </xf>
    <xf numFmtId="9" fontId="21" fillId="0" borderId="0" xfId="164" applyFont="1" applyFill="1" applyAlignment="1">
      <alignment horizontal="center" vertical="center"/>
    </xf>
    <xf numFmtId="0" fontId="21" fillId="0" borderId="20" xfId="0" applyFont="1" applyFill="1" applyBorder="1" applyAlignment="1">
      <alignment horizontal="center"/>
    </xf>
    <xf numFmtId="3" fontId="21" fillId="0" borderId="10" xfId="6" applyNumberFormat="1" applyFont="1" applyFill="1" applyBorder="1" applyAlignment="1">
      <alignment horizontal="center" vertical="center"/>
    </xf>
    <xf numFmtId="0" fontId="21" fillId="0" borderId="10" xfId="6" applyFont="1" applyFill="1" applyBorder="1" applyAlignment="1">
      <alignment horizontal="center"/>
    </xf>
    <xf numFmtId="0" fontId="21" fillId="0" borderId="10" xfId="8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center" vertical="center"/>
    </xf>
    <xf numFmtId="0" fontId="21" fillId="0" borderId="10" xfId="8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9" fontId="21" fillId="0" borderId="17" xfId="164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1" fillId="0" borderId="10" xfId="8" applyFont="1" applyFill="1" applyBorder="1" applyAlignment="1">
      <alignment horizontal="center"/>
    </xf>
    <xf numFmtId="0" fontId="21" fillId="0" borderId="13" xfId="164" applyNumberFormat="1" applyFont="1" applyFill="1" applyBorder="1" applyAlignment="1">
      <alignment horizontal="center" vertical="center" wrapText="1"/>
    </xf>
    <xf numFmtId="3" fontId="21" fillId="0" borderId="10" xfId="8" applyNumberFormat="1" applyFont="1" applyFill="1" applyBorder="1" applyAlignment="1">
      <alignment horizontal="center" vertical="center"/>
    </xf>
    <xf numFmtId="3" fontId="24" fillId="0" borderId="10" xfId="6" applyNumberFormat="1" applyFont="1" applyFill="1" applyBorder="1" applyAlignment="1">
      <alignment horizontal="center" vertical="center"/>
    </xf>
    <xf numFmtId="9" fontId="21" fillId="0" borderId="14" xfId="164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vertical="center"/>
    </xf>
    <xf numFmtId="0" fontId="21" fillId="34" borderId="10" xfId="8" applyFont="1" applyFill="1" applyBorder="1" applyAlignment="1">
      <alignment vertical="center"/>
    </xf>
    <xf numFmtId="0" fontId="21" fillId="34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vertical="center"/>
    </xf>
    <xf numFmtId="3" fontId="21" fillId="35" borderId="10" xfId="0" applyNumberFormat="1" applyFont="1" applyFill="1" applyBorder="1" applyAlignment="1">
      <alignment vertical="center"/>
    </xf>
    <xf numFmtId="0" fontId="21" fillId="35" borderId="10" xfId="0" applyFont="1" applyFill="1" applyBorder="1"/>
    <xf numFmtId="0" fontId="21" fillId="35" borderId="10" xfId="0" applyFont="1" applyFill="1" applyBorder="1" applyAlignment="1">
      <alignment horizontal="center" vertical="center"/>
    </xf>
    <xf numFmtId="0" fontId="21" fillId="33" borderId="10" xfId="0" applyFont="1" applyFill="1" applyBorder="1"/>
    <xf numFmtId="0" fontId="21" fillId="36" borderId="10" xfId="0" applyFont="1" applyFill="1" applyBorder="1"/>
    <xf numFmtId="0" fontId="0" fillId="0" borderId="0" xfId="0" applyNumberFormat="1" applyFont="1" applyAlignment="1">
      <alignment horizontal="center"/>
    </xf>
    <xf numFmtId="0" fontId="21" fillId="0" borderId="18" xfId="6" applyFont="1" applyFill="1" applyBorder="1" applyAlignment="1">
      <alignment vertical="center"/>
    </xf>
    <xf numFmtId="3" fontId="21" fillId="0" borderId="18" xfId="6" applyNumberFormat="1" applyFont="1" applyFill="1" applyBorder="1" applyAlignment="1">
      <alignment horizontal="center" vertical="center"/>
    </xf>
    <xf numFmtId="9" fontId="31" fillId="0" borderId="0" xfId="41" applyNumberFormat="1" applyFont="1" applyFill="1" applyAlignment="1">
      <alignment horizontal="center" vertical="center"/>
    </xf>
    <xf numFmtId="9" fontId="31" fillId="0" borderId="0" xfId="41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vertical="center"/>
    </xf>
    <xf numFmtId="0" fontId="1" fillId="14" borderId="10" xfId="75" applyBorder="1" applyAlignment="1">
      <alignment horizontal="center" vertical="center"/>
    </xf>
    <xf numFmtId="9" fontId="34" fillId="0" borderId="0" xfId="41" applyNumberFormat="1" applyFont="1" applyFill="1" applyAlignment="1">
      <alignment horizontal="center" vertical="center"/>
    </xf>
    <xf numFmtId="9" fontId="34" fillId="0" borderId="0" xfId="41" applyNumberFormat="1" applyFont="1" applyFill="1" applyBorder="1" applyAlignment="1">
      <alignment horizontal="center" vertical="center"/>
    </xf>
    <xf numFmtId="9" fontId="34" fillId="0" borderId="14" xfId="41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2" fillId="0" borderId="0" xfId="163" applyFont="1" applyFill="1" applyBorder="1" applyAlignment="1">
      <alignment horizontal="center" vertical="center"/>
    </xf>
    <xf numFmtId="0" fontId="32" fillId="0" borderId="10" xfId="163" applyFont="1" applyFill="1" applyBorder="1" applyAlignment="1">
      <alignment horizontal="center" vertical="center"/>
    </xf>
    <xf numFmtId="0" fontId="34" fillId="0" borderId="10" xfId="75" applyFont="1" applyFill="1" applyBorder="1" applyAlignment="1">
      <alignment horizontal="center" vertical="center"/>
    </xf>
    <xf numFmtId="9" fontId="0" fillId="0" borderId="0" xfId="0" applyNumberFormat="1" applyFont="1" applyFill="1" applyAlignment="1">
      <alignment horizontal="center"/>
    </xf>
    <xf numFmtId="0" fontId="34" fillId="0" borderId="0" xfId="75" applyFont="1" applyFill="1" applyBorder="1" applyAlignment="1">
      <alignment horizontal="center" vertical="center"/>
    </xf>
    <xf numFmtId="0" fontId="35" fillId="3" borderId="0" xfId="7" applyNumberFormat="1" applyFont="1" applyAlignment="1">
      <alignment horizontal="center" vertical="center"/>
    </xf>
    <xf numFmtId="9" fontId="35" fillId="3" borderId="0" xfId="7" applyNumberFormat="1" applyFont="1" applyAlignment="1">
      <alignment horizontal="center" vertical="center"/>
    </xf>
    <xf numFmtId="9" fontId="31" fillId="32" borderId="0" xfId="130" applyNumberFormat="1" applyFont="1" applyBorder="1" applyAlignment="1">
      <alignment horizontal="center"/>
    </xf>
    <xf numFmtId="9" fontId="31" fillId="32" borderId="0" xfId="130" applyNumberFormat="1" applyFont="1" applyAlignment="1">
      <alignment horizontal="center" vertical="center"/>
    </xf>
    <xf numFmtId="9" fontId="31" fillId="32" borderId="0" xfId="130" applyNumberFormat="1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9" fontId="34" fillId="0" borderId="13" xfId="4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vertical="center" wrapText="1"/>
    </xf>
    <xf numFmtId="0" fontId="21" fillId="0" borderId="19" xfId="0" applyFont="1" applyFill="1" applyBorder="1" applyAlignment="1">
      <alignment vertical="center"/>
    </xf>
    <xf numFmtId="3" fontId="21" fillId="0" borderId="19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9" fontId="31" fillId="32" borderId="14" xfId="130" applyNumberFormat="1" applyFont="1" applyBorder="1" applyAlignment="1">
      <alignment horizontal="center"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21" fillId="0" borderId="13" xfId="6" applyFont="1" applyFill="1" applyBorder="1" applyAlignment="1">
      <alignment vertical="center"/>
    </xf>
    <xf numFmtId="0" fontId="21" fillId="0" borderId="0" xfId="6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1" fillId="0" borderId="19" xfId="6" applyFont="1" applyFill="1" applyBorder="1" applyAlignment="1">
      <alignment vertical="center"/>
    </xf>
    <xf numFmtId="0" fontId="21" fillId="0" borderId="18" xfId="0" quotePrefix="1" applyFont="1" applyFill="1" applyBorder="1" applyAlignment="1">
      <alignment vertical="center"/>
    </xf>
    <xf numFmtId="3" fontId="21" fillId="0" borderId="19" xfId="6" applyNumberFormat="1" applyFont="1" applyFill="1" applyBorder="1" applyAlignment="1">
      <alignment horizontal="center" vertical="center"/>
    </xf>
    <xf numFmtId="9" fontId="31" fillId="32" borderId="13" xfId="130" applyNumberFormat="1" applyFont="1" applyBorder="1" applyAlignment="1">
      <alignment horizontal="center" vertical="center"/>
    </xf>
  </cellXfs>
  <cellStyles count="165">
    <cellStyle name="20% — акцент1" xfId="19" builtinId="30" customBuiltin="1"/>
    <cellStyle name="20% — акцент1 2" xfId="72"/>
    <cellStyle name="20% — акцент1 2 2" xfId="134"/>
    <cellStyle name="20% — акцент1 3" xfId="103"/>
    <cellStyle name="20% — акцент2" xfId="23" builtinId="34" customBuiltin="1"/>
    <cellStyle name="20% — акцент2 2" xfId="75"/>
    <cellStyle name="20% — акцент2 2 2" xfId="137"/>
    <cellStyle name="20% — акцент2 3" xfId="106"/>
    <cellStyle name="20% — акцент3" xfId="27" builtinId="38" customBuiltin="1"/>
    <cellStyle name="20% — акцент3 2" xfId="78"/>
    <cellStyle name="20% — акцент3 2 2" xfId="140"/>
    <cellStyle name="20% — акцент3 3" xfId="109"/>
    <cellStyle name="20% — акцент4" xfId="31" builtinId="42" customBuiltin="1"/>
    <cellStyle name="20% — акцент4 2" xfId="81"/>
    <cellStyle name="20% — акцент4 2 2" xfId="143"/>
    <cellStyle name="20% — акцент4 3" xfId="112"/>
    <cellStyle name="20% — акцент5" xfId="35" builtinId="46" customBuiltin="1"/>
    <cellStyle name="20% — акцент5 2" xfId="84"/>
    <cellStyle name="20% — акцент5 2 2" xfId="146"/>
    <cellStyle name="20% — акцент5 3" xfId="115"/>
    <cellStyle name="20% — акцент6" xfId="39" builtinId="50" customBuiltin="1"/>
    <cellStyle name="20% — акцент6 2" xfId="87"/>
    <cellStyle name="20% — акцент6 2 2" xfId="149"/>
    <cellStyle name="20% — акцент6 3" xfId="118"/>
    <cellStyle name="40% — акцент1" xfId="20" builtinId="31" customBuiltin="1"/>
    <cellStyle name="40% — акцент1 2" xfId="73"/>
    <cellStyle name="40% — акцент1 2 2" xfId="135"/>
    <cellStyle name="40% — акцент1 3" xfId="104"/>
    <cellStyle name="40% — акцент2" xfId="24" builtinId="35" customBuiltin="1"/>
    <cellStyle name="40% — акцент2 2" xfId="76"/>
    <cellStyle name="40% — акцент2 2 2" xfId="138"/>
    <cellStyle name="40% — акцент2 3" xfId="107"/>
    <cellStyle name="40% — акцент3" xfId="28" builtinId="39" customBuiltin="1"/>
    <cellStyle name="40% — акцент3 2" xfId="79"/>
    <cellStyle name="40% — акцент3 2 2" xfId="141"/>
    <cellStyle name="40% — акцент3 3" xfId="110"/>
    <cellStyle name="40% — акцент4" xfId="32" builtinId="43" customBuiltin="1"/>
    <cellStyle name="40% — акцент4 2" xfId="82"/>
    <cellStyle name="40% — акцент4 2 2" xfId="144"/>
    <cellStyle name="40% — акцент4 3" xfId="113"/>
    <cellStyle name="40% — акцент5" xfId="36" builtinId="47" customBuiltin="1"/>
    <cellStyle name="40% — акцент5 2" xfId="85"/>
    <cellStyle name="40% — акцент5 2 2" xfId="147"/>
    <cellStyle name="40% — акцент5 3" xfId="116"/>
    <cellStyle name="40% — акцент6" xfId="40" builtinId="51" customBuiltin="1"/>
    <cellStyle name="40% — акцент6 2" xfId="88"/>
    <cellStyle name="40% — акцент6 2 2" xfId="150"/>
    <cellStyle name="40% — акцент6 3" xfId="119"/>
    <cellStyle name="60% — акцент1" xfId="21" builtinId="32" customBuiltin="1"/>
    <cellStyle name="60% — акцент1 2" xfId="62"/>
    <cellStyle name="60% — акцент1 2 2" xfId="94"/>
    <cellStyle name="60% — акцент1 2 2 2" xfId="156"/>
    <cellStyle name="60% — акцент1 2 3" xfId="125"/>
    <cellStyle name="60% — акцент1 3" xfId="74"/>
    <cellStyle name="60% — акцент1 3 2" xfId="136"/>
    <cellStyle name="60% — акцент1 4" xfId="105"/>
    <cellStyle name="60% — акцент2" xfId="25" builtinId="36" customBuiltin="1"/>
    <cellStyle name="60% — акцент2 2" xfId="63"/>
    <cellStyle name="60% — акцент2 2 2" xfId="95"/>
    <cellStyle name="60% — акцент2 2 2 2" xfId="157"/>
    <cellStyle name="60% — акцент2 2 3" xfId="126"/>
    <cellStyle name="60% — акцент2 3" xfId="77"/>
    <cellStyle name="60% — акцент2 3 2" xfId="139"/>
    <cellStyle name="60% — акцент2 4" xfId="108"/>
    <cellStyle name="60% — акцент3" xfId="29" builtinId="40" customBuiltin="1"/>
    <cellStyle name="60% — акцент3 2" xfId="64"/>
    <cellStyle name="60% — акцент3 2 2" xfId="96"/>
    <cellStyle name="60% — акцент3 2 2 2" xfId="158"/>
    <cellStyle name="60% — акцент3 2 3" xfId="127"/>
    <cellStyle name="60% — акцент3 3" xfId="80"/>
    <cellStyle name="60% — акцент3 3 2" xfId="142"/>
    <cellStyle name="60% — акцент3 4" xfId="111"/>
    <cellStyle name="60% — акцент4" xfId="33" builtinId="44" customBuiltin="1"/>
    <cellStyle name="60% — акцент4 2" xfId="65"/>
    <cellStyle name="60% — акцент4 2 2" xfId="97"/>
    <cellStyle name="60% — акцент4 2 2 2" xfId="159"/>
    <cellStyle name="60% — акцент4 2 3" xfId="128"/>
    <cellStyle name="60% — акцент4 3" xfId="83"/>
    <cellStyle name="60% — акцент4 3 2" xfId="145"/>
    <cellStyle name="60% — акцент4 4" xfId="114"/>
    <cellStyle name="60% — акцент5" xfId="37" builtinId="48" customBuiltin="1"/>
    <cellStyle name="60% — акцент5 2" xfId="66"/>
    <cellStyle name="60% — акцент5 2 2" xfId="98"/>
    <cellStyle name="60% — акцент5 2 2 2" xfId="160"/>
    <cellStyle name="60% — акцент5 2 3" xfId="129"/>
    <cellStyle name="60% — акцент5 3" xfId="86"/>
    <cellStyle name="60% — акцент5 3 2" xfId="148"/>
    <cellStyle name="60% — акцент5 4" xfId="117"/>
    <cellStyle name="60% — акцент6" xfId="41" builtinId="52" customBuiltin="1"/>
    <cellStyle name="60% — акцент6 2" xfId="67"/>
    <cellStyle name="60% — акцент6 2 2" xfId="99"/>
    <cellStyle name="60% — акцент6 2 2 2" xfId="161"/>
    <cellStyle name="60% — акцент6 2 3" xfId="130"/>
    <cellStyle name="60% — акцент6 3" xfId="89"/>
    <cellStyle name="60% — акцент6 3 2" xfId="151"/>
    <cellStyle name="60% — акцент6 4" xfId="12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10" xfId="45"/>
    <cellStyle name="Гиперссылка 11" xfId="53"/>
    <cellStyle name="Гиперссылка 12" xfId="56"/>
    <cellStyle name="Гиперссылка 13" xfId="49"/>
    <cellStyle name="Гиперссылка 14" xfId="46"/>
    <cellStyle name="Гиперссылка 15" xfId="69"/>
    <cellStyle name="Гиперссылка 2" xfId="57"/>
    <cellStyle name="Гиперссылка 3" xfId="55"/>
    <cellStyle name="Гиперссылка 4" xfId="52"/>
    <cellStyle name="Гиперссылка 5" xfId="54"/>
    <cellStyle name="Гиперссылка 6" xfId="47"/>
    <cellStyle name="Гиперссылка 7" xfId="48"/>
    <cellStyle name="Гиперссылка 8" xfId="50"/>
    <cellStyle name="Гиперссылка 9" xfId="5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Нейтральный 2" xfId="60"/>
    <cellStyle name="Обычный" xfId="0" builtinId="0"/>
    <cellStyle name="Обычный 2" xfId="42"/>
    <cellStyle name="Обычный 3" xfId="44"/>
    <cellStyle name="Обычный 3 2" xfId="91"/>
    <cellStyle name="Обычный 3 2 2" xfId="153"/>
    <cellStyle name="Обычный 3 3" xfId="122"/>
    <cellStyle name="Обычный 4" xfId="43"/>
    <cellStyle name="Обычный 5" xfId="59"/>
    <cellStyle name="Обычный 5 2" xfId="92"/>
    <cellStyle name="Обычный 5 2 2" xfId="154"/>
    <cellStyle name="Обычный 5 3" xfId="123"/>
    <cellStyle name="Обычный 6" xfId="70"/>
    <cellStyle name="Обычный 6 2" xfId="132"/>
    <cellStyle name="Обычный 7" xfId="58"/>
    <cellStyle name="Обычный 8" xfId="101"/>
    <cellStyle name="Обычный 9" xfId="163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61"/>
    <cellStyle name="Примечание 2 2" xfId="93"/>
    <cellStyle name="Примечание 2 2 2" xfId="155"/>
    <cellStyle name="Примечание 2 3" xfId="124"/>
    <cellStyle name="Примечание 3" xfId="71"/>
    <cellStyle name="Примечание 3 2" xfId="133"/>
    <cellStyle name="Примечание 4" xfId="102"/>
    <cellStyle name="Процентный" xfId="164" builtinId="5"/>
    <cellStyle name="Процентный 2" xfId="68"/>
    <cellStyle name="Процентный 2 2" xfId="100"/>
    <cellStyle name="Процентный 2 2 2" xfId="162"/>
    <cellStyle name="Процентный 2 3" xfId="131"/>
    <cellStyle name="Процентный 3" xfId="90"/>
    <cellStyle name="Процентный 3 2" xfId="152"/>
    <cellStyle name="Процентный 4" xfId="12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2"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355.968497106478" createdVersion="6" refreshedVersion="6" minRefreshableVersion="3" recordCount="1445">
  <cacheSource type="worksheet">
    <worksheetSource name="Таблица1"/>
  </cacheSource>
  <cacheFields count="12">
    <cacheField name="МО" numFmtId="0">
      <sharedItems count="55">
        <s v="  Акушинский район"/>
        <s v="  Агульский район"/>
        <s v="Гунибский район"/>
        <s v="Ахвахский район"/>
        <s v="Ахтынский район"/>
        <s v="Бабаюртовский район"/>
        <s v="Бежтинский участок"/>
        <s v="Ботлихский район"/>
        <s v="Буйнакский район"/>
        <s v="г. Буйнакск"/>
        <s v="г. Дагестанские Огни"/>
        <s v="г. Дербент"/>
        <s v="г. Избербаш"/>
        <s v="г. Каспийск"/>
        <s v="г. Кизилюрт"/>
        <s v="г. Кизляр"/>
        <s v="г. Махачкала"/>
        <s v="г. Хасавюрт"/>
        <s v="г. Южносухокумск"/>
        <s v="Гергебильский район"/>
        <s v="ГКУ ЦОДОУ ЗОЖ"/>
        <s v="Гумбетовский район"/>
        <s v="Дахадаевский район"/>
        <s v="Дербентский район"/>
        <s v="Докузпаринский район"/>
        <s v="Казбековский район"/>
        <s v="Кайтагский район"/>
        <s v="Карабудахкнтский район"/>
        <s v="Каякентский район"/>
        <s v="Кизилюртовский район"/>
        <s v="Кизлярский район"/>
        <s v="Кулинский район"/>
        <s v="Кумторкалинский район"/>
        <s v="Курахский район"/>
        <s v="Лакский район"/>
        <s v="Левашинский район"/>
        <s v="Магарамкентский район"/>
        <s v="Новолакский район"/>
        <s v="Ногайский район"/>
        <s v="Организации регионального подчинения"/>
        <s v="Рутульский район"/>
        <s v="Сергокалинский район"/>
        <s v="Частные организации"/>
        <s v="Сулейман-Стальский район"/>
        <s v="Табасаранский район"/>
        <s v="Тарумовский район"/>
        <s v="Тляратинский район"/>
        <s v="Унцукульский район"/>
        <s v="Хасавюртовский район"/>
        <s v="Хивский район"/>
        <s v="Хунзахский район"/>
        <s v="Цумадинский район"/>
        <s v="Цунтинский район"/>
        <s v="Чародинский район"/>
        <s v="Шамильский район"/>
      </sharedItems>
    </cacheField>
    <cacheField name="Всего" numFmtId="0">
      <sharedItems count="1418">
        <s v="МОУ &quot;Гумрамахинская НОШ&quot;"/>
        <s v="МОУ &quot;Цундимахинская НОШ&quot;"/>
        <s v="МОУ &quot;Н.Кавкамахинская НОШ&quot;"/>
        <s v="МОУ &quot;Чурчумамахинская НОШ&quot;"/>
        <s v="МКОУ &quot;Ричинская СОШ&quot;"/>
        <s v="МОУ &quot;Кулиямахинская НОШ&quot;"/>
        <s v="МОУ &quot;Нацинская НОШ&quot;"/>
        <s v="МОУ &quot;Уржагимахинская НОШ&quot;"/>
        <s v="МОУ &quot;Уцулимахинская НОШ&quot;"/>
        <s v="МОУ &quot;Чиамахинская НОШ&quot;"/>
        <s v="филиал Гунибской СОШ"/>
        <s v="МКОУ &quot;Буркиханская СОШ&quot;"/>
        <s v="МКОУ &quot;Дулдугская СОШ&quot;"/>
        <s v="МКОУ &quot;Гоинская СОШ&quot;"/>
        <s v="МКОУ &quot;Худигская СОШ&quot;"/>
        <s v="МКОУ &quot;Фитинская СОШ&quot;"/>
        <s v="МКОУ &quot;Курагская СОШ&quot;"/>
        <s v="МКОУ &quot;Арсугская СОШ&quot;"/>
        <s v="МКОУ &quot;Миссинская СОШ&quot;"/>
        <s v="МКОУ &quot;Хутхульская СОШ&quot;"/>
        <s v="МКОУ &quot;Чирагская СОШ&quot;"/>
        <s v="МКОУ &quot;Яркугская СОШ&quot;"/>
        <s v="МКОУ &quot;Буршагская СОШ&quot;"/>
        <s v="МКОУ &quot;Бедюкская СОШ&quot;"/>
        <s v="МКОУ &quot;Тпигская СОШ&quot;"/>
        <s v="МКОУ &quot;Каршинская СОШ&quot;"/>
        <s v="МОУ &quot;Кертукмахинская НОШ&quot;"/>
        <s v="Айникабмахинская НОШ&quot;"/>
        <s v="МКОУ &quot;Чинимахинская ООШ&quot;"/>
        <s v="МКОУ &quot;Тебекмахинская СОШ&quot;"/>
        <s v="МКОУ &quot;Камхамахинская СОШ&quot;"/>
        <s v="МКОУ &quot;Акушинская СОШ №1&quot;"/>
        <s v="МКОУ &quot;Цунимахинская ООШ&quot;"/>
        <s v="МКОУ &quot;Куркинская ООШ&quot;"/>
        <s v="МКОУ &quot;Кавкамахинская СОШ&quot;"/>
        <s v="МКОУ &quot;Усишинский многопрофильный лицей&quot;"/>
        <s v="МКОУ &quot;Узнимахинская СОШ&quot;"/>
        <s v="МКОУ &quot;Шинкбалакадинская ООШ&quot;"/>
        <s v="МКОУ &quot;Алиханмахинская СОШ&quot;"/>
        <s v="МКОУ &quot;Гапшиминская СОШ&quot;"/>
        <s v="МКОУ &quot;Гебинская СОШ&quot;"/>
        <s v="МОУ &quot;Гиягирамахинская НОШ&quot;"/>
        <s v="МКОУ &quot;Уллучаринская ООШ&quot;"/>
        <s v="МКОУ &quot;Бутринская СОШ&quot;"/>
        <s v="МКОУ &quot;Балхарская СОШ&quot;"/>
        <s v="МКОУ &quot;Усишинская СОШ №2&quot;"/>
        <s v="МКОУ &quot;Шуктынская СОШ&quot;"/>
        <s v="МКОУ &quot;Тантынская СОШ&quot;"/>
        <s v="МКОУ &quot;Цугнинская СОШ&quot;"/>
        <s v="МКОУ &quot;Герхмахинская СОШ&quot;"/>
        <s v="МКОУ &quot;Урганинская СОШ&quot;"/>
        <s v="МКОУ &quot;Гинтинская СОШ&quot;"/>
        <s v="МКОУ &quot;Бургимакмахинская СОШ&quot;"/>
        <s v="МКОУ &quot;Усишинская СОШ №3&quot;"/>
        <s v="МКОУ &quot;Мугинская гимназия&quot;"/>
        <s v="МКОУ &quot;Урхучимахинская СОШ&quot;"/>
        <s v="МКОУ &quot;Гуладтымахинская СОШ&quot;"/>
        <s v="МКОУ &quot;Зильмукмахинская ООШ&quot;"/>
        <s v="МКОУ &quot;Кулинская ООШ&quot;"/>
        <s v="МКОУ &quot;Цуликанинская ООШ&quot;"/>
        <s v="МКОУ &quot;Кассагумахинская СОШ&quot;"/>
        <s v="МКОУ &quot;Курьимахинская СОШ&quot;"/>
        <s v="МКОУ &quot;Каршлинская ООШ&quot;"/>
        <s v="МКОУ &quot;В/Мулебкинская СОШ&quot;"/>
        <s v="МКОУ &quot;Нахкинская ООШ&quot;"/>
        <s v="МКОУ &quot;Куркебимахинская ООШ&quot;"/>
        <s v="МКОУ &quot;Аметеркмахинская СОШ&quot;"/>
        <s v="МКОУ &quot;Мугинский многопрофильный лицей им. Абдуллаева С.М.&quot; "/>
        <s v="МКОУ &quot;Тузламахинская СОШ&quot;"/>
        <s v="МКОУ &quot;Ургубамахинская СОШ&quot;"/>
        <s v="МКОУ &quot;Акушинская СОШ №2&quot;"/>
        <s v="МКОУ &quot;Дубримахинская СОШ&quot;"/>
        <s v="МКОУ &quot;Семгамахинская СОШ&quot;"/>
        <s v="МКОУ &quot;Акушинская СОШ №3&quot;"/>
        <s v="МБОУ &quot;ТАД-МАГИТЛИНСКАЯ СОШ&quot;"/>
        <s v="МБОУ &quot;КАРАТИНСКАЯ ОБЩЕОБРАЗОВАТЕЛЬНАЯ ГИМНАЗИЯ&quot;"/>
        <s v="МБОУ &quot;МЕСТЕРУХСКАЯ СОШ&quot;"/>
        <s v="МБОУ &quot;ТЛИБИШИНСКАЯ СОШ&quot;"/>
        <s v="МКОУ &quot;ТЛИСИНСКАЯ НОШ&quot;"/>
        <s v="МБОУ &quot;ВЕРХНЕИНХЕЛИНСКАЯ ООШ&quot;"/>
        <s v="МБОУ &quot;ЛОЛОГОНИТЛИНСКАЯ СОШ&quot;"/>
        <s v="МКОУ &quot;МАШТАДИНСКАЯ НОШ&quot;"/>
        <s v="МБОУ &quot;КАРАТИНСКАЯ СОШ&quot;"/>
        <s v="МБОУ &quot;ИЗАНИНСКАЯ СОШ&quot;"/>
        <s v="МБОУ &quot;ТУКИТИНСКАЯ СОШ&quot;"/>
        <s v="МБОУ &quot;ЦОЛОДИНСКАЯ СОШ&quot;"/>
        <s v="МБОУ &quot;КУДИЯБРОСИНСКАЯ СОШ&quot;"/>
        <s v="МБОУ &quot;АНЧИКСКАЯ СОШ&quot;"/>
        <s v="МБОУ &quot;ИНГЕРДАХСКАЯ СОШ&quot;"/>
        <s v="МКОУ &quot;Курукальская СОШ&quot;"/>
        <s v="МКОУ &quot;Гогазская СОШ&quot;"/>
        <s v="МКОУ &quot;Зрыхская СОШ&quot;"/>
        <s v="МКОУ &quot;Луткунская СОШ&quot;"/>
        <s v="МКОУ &quot;Ново-Усурская СОШ&quot;"/>
        <s v="МКОУ &quot;Какинская СОШ&quot;"/>
        <s v="МКОУ &quot;Ахтынская ООШ&quot;"/>
        <s v="МКОУ НОШ при в/ч 2350"/>
        <s v="МКОУ &quot;Ахтынская сош №3&quot;"/>
        <s v="МКОУ &quot;Ахтынская СОШ №2 им В.Эмирова&quot;"/>
        <s v="МКОУ &quot;Джабинская СОШ им. М. Д. Курбанова&quot;"/>
        <s v="МКОУ &quot;Фийская СОШ&quot;"/>
        <s v="МКОУ Гдымская ООШ"/>
        <s v="МКОУ Хкемская ООШ"/>
        <s v="МКОУ&quot;Ялакская ООШ&quot; им. И.М.Исабекова"/>
        <s v="МКОУ &quot;Калукская СОШ&quot;"/>
        <s v="МКОУ &quot;Хрюгская СОШ&quot;"/>
        <s v="МКОУ &quot;Смугульская СОШ&quot;"/>
        <s v="МКОУ «Хновская СОШ» Ахтынского района"/>
        <s v="МКОУ &quot;Ахтынская СОШ №1&quot;"/>
        <s v="МБОУ  &quot;Тамазатюбинская СОШ им.А.Д.Байтемирова&quot;"/>
        <s v="МКОУ &quot;Уцмиюртовская СОШ&quot;"/>
        <s v="МКОУ &quot;Бабаюртовская СОШ №1&quot;"/>
        <s v="МКОУ &quot;Хамаматюртовская СОШ №1 им. Бекишева Р.Я.&quot;"/>
        <s v="МКОУ &quot;Татаюртовская СОШ&quot;"/>
        <s v="МКОУ &quot;Тюпкутанская СОШ&quot;"/>
        <s v="МКОУ &quot;Львовская СОШ&quot;"/>
        <s v="МКОУ &quot;Хамаматюртовская СОШ№2 им.З.Х. Хизриева&quot;"/>
        <s v="МКОУ Прогимназия &quot;Орленок&quot;"/>
        <s v="МКОУ &quot;Мужукайский агротехнологический лицей&quot;"/>
        <s v="МКОУ &quot;Адильянгюртовская СОШ им. Закарьяева Д.М.&quot;"/>
        <s v="МКОУ &quot;Бабаюртовская СОШ № 2 им. Б.Т. Сатыбалова&quot;"/>
        <s v="МБОУ &quot;Люксембургский Агротехнологический лицей им.М.И.Шихсаидова&quot;"/>
        <s v="МКОУ &quot;Новокаринская СОШ&quot;"/>
        <s v="МКОУ &quot;Туршунайская СОШ&quot;"/>
        <s v="МКОУ &quot;Герменчикская СОШ&quot;"/>
        <s v="МКОУ Хасанайская СОШ"/>
        <s v="МКОУ &quot;Новокосинская СОШ&quot; им.Х.Исмаилова"/>
        <s v="МКОУ &quot;Советская СОШ&quot;"/>
        <s v="МБОУ &quot;Бабаюртовская СОШ №3 им.З.А.Мартункаева&quot;"/>
        <s v="МКОУ &quot;Геметюбинская СОШ&quot;"/>
        <s v="МКОУ &quot;Тлядальская СОШ&quot;"/>
        <s v="МКОУ &quot;Гунзибская ООШ&quot;"/>
        <s v="МКОУ &quot;Бежтинская СОШ&quot;"/>
        <s v="МКОУ &quot;Нахада СОШ&quot;"/>
        <s v="МКОУ &quot;Хашархотинская СОШ&quot;"/>
        <s v="МКОУ &quot;Гарбутлинская СОШ&quot;"/>
        <s v="МКОУ &quot;Балакуринская СОШ&quot;"/>
        <s v="МКОУ «Рахатинская СОШ»"/>
        <s v="МКОУ «Ансалтинская СОШ»"/>
        <s v="МКОУ «Годоберинская СОШ»"/>
        <s v="МКОУ «Ботлихская СОШ №1»"/>
        <s v="МКОУ «Андийская СОШ №1»"/>
        <s v="МКОУ «Тлохская СОШ»"/>
        <s v="МКОУ «Андийская СОШ №2»"/>
        <s v="МКОУ «Рикванинская СОШ»"/>
        <s v="МКОУ «Чанковская СОШ»"/>
        <s v="МКОУ «Кванхидатлинская ООШ»"/>
        <s v="МКОУ «Мунинская СОШ»"/>
        <s v="МКОУ &quot;Шодродинская СОШ&quot;"/>
        <s v="МКОУ &quot;Зибирхалинская НОШ&quot;"/>
        <s v="МКОУ «Гунховская НОШ»"/>
        <s v="МКОУ «Тасутинская ООШ»"/>
        <s v="МКОУ «Шивортинская НОШ»"/>
        <s v="МКОУ «Тандовская СОШ»"/>
        <s v="МКОУ «Хелетуринская СОШ »"/>
        <s v="МКОУ «Ашалинская ООШ»"/>
        <s v="МКОУ «Зиловская СОШ»"/>
        <s v="МКОУ «Кижанинская ООШ»"/>
        <s v="МКОУ «Ботлихская СОШ №3»"/>
        <s v="МКОУ «Ортаколинская СОШ»"/>
        <s v="МКОУ «Миарсинская СОШ»"/>
        <s v="МКОУ &quot;Алакский лицей&quot;"/>
        <s v="МКОУ «Ботлихская СОШ №2»"/>
        <s v="МКОУ «Гагатлинская СОШ»"/>
        <s v="МКОУ «Нижне-Инхеловская ООШ» "/>
        <s v="МБОУ &quot;Нижнеказанищенская СОШ № 2&quot;"/>
        <s v="МБОУ  &quot;Нижнеказанищенская гимназия имени А.Акаева&quot;"/>
        <s v="МБОУ &quot;Кафыр-Кумухская СОШ&quot;"/>
        <s v="МБОУ &quot;Нижнеказанищенский многопрофильный лицей&quot;"/>
        <s v="МКОУ &quot;Халимбекаульская НОШ&quot;"/>
        <s v="МБОУ &quot;Халимбекаульская СОШ&quot;"/>
        <s v="МКОУ &quot;В-Казанищенская СОШ № 2&quot;"/>
        <s v="МБОУ &quot;Нижнеказанищенская СОШ № 3&quot;"/>
        <s v="МБОУ &quot;Чиркейская гимназия&quot;"/>
        <s v="МБОУ &quot;В-Казанищенская СОШ № 1&quot;"/>
        <s v="МБОУ &quot;Н-Дженгутаевская СОШ&quot;"/>
        <s v="МКОУ &quot;Манасаульская СОШ&quot;"/>
        <s v="МБОУ &quot;В-Дженгутайская СОШ&quot;"/>
        <s v="МБОУ &quot;Кадарская СОШ&quot;"/>
        <s v="МКОУ &quot;Чабанмахинская СОШ&quot;"/>
        <s v="МБОУ &quot;Бугленская СОШ&quot;"/>
        <s v="МБОУ &quot;В-Каранайская СОШ&quot;"/>
        <s v="МКОУ &quot;Н-Каранайская ООШ&quot;"/>
        <s v="МКОУ &quot;Ишкартынская СОШ&quot;"/>
        <s v="МКОУ &quot;Нижнеказанищенская СОШ № 4&quot;"/>
        <s v="МКОУ &quot;Кадарская ООШ&quot;"/>
        <s v="МКОУ &quot;Дурангинская СОШ&quot;"/>
        <s v="МКОУ &quot;Акайталинская СОШ&quot;"/>
        <s v="МКОУ &quot;Ванашинская ООШ&quot;"/>
        <s v="МКОУ &quot;Аркасская ООШ&quot;"/>
        <s v="МБОУ &quot;Карамахинская СОШ&quot;"/>
        <s v="МБОУ &quot;Чиркейский образовательный центр&quot;"/>
        <s v="МКОУ &quot;Чанкурбенская СОШ&quot;"/>
        <s v="МКОУ &quot;Такалайская СОШ&quot;"/>
        <s v="МКОУ &quot;Агачкалинская СОШ&quot;"/>
        <s v="МКОУ &quot;Карамахинская ООШ&quot;"/>
        <s v="МКОУ &quot;Экибулакская ООШ&quot;"/>
        <s v="МКОУ &quot;Апшинская СОШ&quot;"/>
        <s v="МБОУ &quot;Эрпелинская СОШ&quot;"/>
        <s v="МКОУ &quot;Арахкентская СОШ&quot;"/>
        <s v="МБОУ &quot;Атланаульская гимназия&quot;"/>
        <s v="МКОУ СОШ №8"/>
        <s v="МБОУ &quot;Многопрофильный Лицей Г.Буйнакска им.Ф.Алиевой&quot;"/>
        <s v="МБОУ СОШ № 9"/>
        <s v="МБОУ СОШ №2"/>
        <s v="МКОУ СОШ №7"/>
        <s v="МБОУ Гимназия"/>
        <s v="МБОУ ЦО"/>
        <s v="МКОУ СОШ №5"/>
        <s v="МБОУ СОШ № 4"/>
        <s v="МБОО &quot; Академический лицей&quot;"/>
        <s v="МКОУ СОШ №11"/>
        <s v="МБОУ СОШ № 2"/>
        <s v="МБОУ СОШ № 7"/>
        <s v="МБОУ СОШ № 3"/>
        <s v="МБОУ СОШ № 5"/>
        <s v="МБОУ СОШ № 8"/>
        <s v="МБОУ СОШ № 1"/>
        <s v="МБОУ СОШ № 6"/>
        <s v="МБОУ Гимназия &quot;Культуры мира №18&quot;"/>
        <s v="МБОУ СОШ №4"/>
        <s v="МБОУ СОШ №12"/>
        <s v="МБОУ СОШ №11"/>
        <s v="МБОУ Дербентский кадетский"/>
        <s v="МБОУ СОШ №21"/>
        <s v="МБОУ СОШ №19"/>
        <s v="МБОУ СОШ №15"/>
        <s v="МБОУ СОШ №3"/>
        <s v="МБОУ СОШ №8"/>
        <s v="МБОУ СОШ №16"/>
        <s v="МБОУ Прогимназия №15"/>
        <s v="МБОУ Гимназия №3"/>
        <s v="МБОУ СОШ №13"/>
        <s v="МБОУ СОШ №17"/>
        <s v="МБОУ Прогимназия &quot;Президент&quot;"/>
        <s v="МБОУ СОШ №9"/>
        <s v="МБОУ Гимназия №2"/>
        <s v="МБОУ Прогимназия № 18"/>
        <s v="МБОУ СОШ №6"/>
        <s v="МКОУ Специальная (коррекционная) общеобразовательная школа-интернат №7"/>
        <s v="МБОУ СОШ №1"/>
        <s v="МБОУ Гимназия №1"/>
        <s v="МБОУ СОШ №14"/>
        <s v="МКОУ СОШ №10"/>
        <s v="МКОУ «Избербашская школа – интернат III-IV видов»"/>
        <s v="МКОУ СОШ №12 г. Избербаш"/>
        <s v="МКОУ &quot;СОШ№1&quot;"/>
        <s v="МКОУ СОШ№11"/>
        <s v="МКОУ &quot;СОШ№2&quot;"/>
        <s v="МКОУ СОШ №3 г. Избербаш"/>
        <s v="МБОУ «Каспийская гимназия имени Героя Российской Федерации А.М.Магомедтагирова»"/>
        <s v="МБОУ «Каспийский лицей №8»"/>
        <s v="МБОУ &quot;Каспийская гимназия №11&quot;"/>
        <s v="МАОУ МО ГО &quot;г.КАСПИЙСК&quot; РД &quot;КЦО &quot;Школа №15 им. Героя Российской Федерации В.Г.Казанцева&quot;"/>
        <s v="МБОУ &quot;КМШИ ИМ. ГЕРОЯ СОВЕТСКОГО СОЮЗА М.И. ГАДЖИЕВА&quot;"/>
        <s v="МБОУ «СОШ №1»"/>
        <s v="МБОУ &quot;СОШ №12&quot;"/>
        <s v="МБОУ &quot;СОШ № 5 ИМ. ГЕРОЯ СОВЕТСКОГО СОЮЗА А.Д. АБДУЛМЕДЖИДОВА&quot;"/>
        <s v="МБОУ &quot;СОШ №2 Г.КАСПИЙСКА ИМ.ГЕРОЯ СОВЕТСКОГО СОЮЗА А.А.НАЗАРОВА&quot;"/>
        <s v="МОКУ &quot;С(К)ОШ № 10 (VIII ВИДА)&quot; "/>
        <s v="МБОУ &quot;СОШ №4 ИМ. ГЕРОЯ СОВЕТСКОГО СОЮЗА МАГОМЕДЗАГИДА АБДУЛМАНАПОВА&quot;"/>
        <s v="МБОУ &quot;Лицей №13 имени Расула Гамзатова&quot;"/>
        <s v="МБОУ МО ГО &quot;Г.КАСПИЙСК&quot; РД &quot;ЛИЦЕЙ №14 ИМ. ГЕРОЯ РОССИЙСКОЙ ФЕДЕРАЦИИ Н.Э. ГАДЖИМАГОМЕДОВА&quot;"/>
        <s v="МБОУ &quot;СОШ № 9 Г. КАСПИЙСКА ИМ. ГЕРОЕВ РОССИИ-ПОГРАНИЧНИКОВ&quot;"/>
        <s v="МБОУ &quot;СОШ №3 ИМЕНИ ГАДЖИБЕКОВА А.И.&quot;"/>
        <s v="МБОУ СОШ №7"/>
        <s v="МБОУ &quot;Гимназия №5 им. А.А. Алиева&quot;"/>
        <s v="МКОУ МПЛ № 2"/>
        <s v="МКОУ КГ №6"/>
        <s v="МКОУ КГ № 1"/>
        <s v="МКОУ СОШ № 3"/>
        <s v="МКОУ &quot;ПРОГИМНАЗИЯ &quot;ЛАСТОЧКА&quot;"/>
        <s v="МКОУ СОШ № 5"/>
        <s v="МКОУ СОШ №9"/>
        <s v="МКОУ СОШ №4"/>
        <s v="МБОУ «ГИМНАЗИЯ № 33»"/>
        <s v="МБОУ &quot;СОШ №58&quot;"/>
        <s v="МБОУ «СОШ №29»"/>
        <s v="МБОУ «СОШ №26»"/>
        <s v="МБОУ «ЛИЦЕЙ №51»"/>
        <s v="МБОУ «Лицей №3»"/>
        <s v="МБОУ &quot;СОШ № 31&quot;"/>
        <s v="МБОУ «Лицей №52»"/>
        <s v="МБОУ &quot;ГИМНАЗИЯ №28&quot;"/>
        <s v="МБОУ «СОШ №10»"/>
        <s v="МБОУ «СОШ № 34»"/>
        <s v="МБОУ «Гимназия №7»"/>
        <s v="МКОУ &quot;1-й ДКК имени генерала-полковника Трошева Г.Н.&quot;"/>
        <s v="МБОУ «СОШ №2»"/>
        <s v="МБОУ «Гимназия №37»"/>
        <s v="МБОУ &quot;Многопрофильная гимназия №56&quot;"/>
        <s v="МБОУ Лицей №5"/>
        <s v="МБОУ «Гимназия № 13»"/>
        <s v="МБОУ «Гимназия №17»"/>
        <s v="МБОУ «СОШ№6»"/>
        <s v="МБОУ «СОШ № 46»"/>
        <s v="МБОУ «СОШ № 47»"/>
        <s v="МБОУ «СОШ №36»"/>
        <s v="МБОУ «СОШ № 44»"/>
        <s v="МБОУ» СОШ №21»"/>
        <s v="МБОУ &quot;СОШ № 16&quot;"/>
        <s v="МБОУ &quot;СОШ №53&quot;"/>
        <s v="МБОУ «СОШ № 40»"/>
        <s v="МБОУ «СОШ №14»"/>
        <s v="МБОУ «СОШ № 43»"/>
        <s v="МБОУ &quot;Гимназия &quot;Перспектива&quot;"/>
        <s v="МБОУ «СОШ № 50»"/>
        <s v="МБОУ «Гимназия №1» имени С.М.Омарова"/>
        <s v="МБОУ «СОШ № 18»"/>
        <s v="МБОУ «СОШ № 15»"/>
        <s v="МБОУ «Многопрофильный лицей № 30»"/>
        <s v="МБОУ &quot;СОШ №60&quot;"/>
        <s v="МБОУ СОШ №48"/>
        <s v="МБОУ «Лицей№8»"/>
        <s v="МБОУ &quot;СОШ №59 им. А.Г.Николаева&quot;"/>
        <s v="МБОУ «Лицей №22»"/>
        <s v="МБОУ «СОШ № 25»"/>
        <s v="МБОУ &quot;СОШ №61&quot;"/>
        <s v="МБОУ «СОШ № 49»"/>
        <s v="МБОУ &quot;Начальная школа- детский сад &quot;Месед&quot; №68&quot;"/>
        <s v="МБОУ СОШ №32"/>
        <s v="МКОУ &quot;Школа-интернат для детей-сирот&quot;"/>
        <s v="МКСОУ &quot;II вида спец.(коррекц.) общеобр. школа-интернат&quot;"/>
        <s v="МБОУ СОШ№19"/>
        <s v="МБОУ «СОШ № 41»"/>
        <s v="МБОУ &quot;Начальная школа - детский сад №66 &quot;Мечта&quot;&quot;"/>
        <s v="МБОУ «СОШ № 27»"/>
        <s v="МКСОУ &quot;I вида спец.(коррекц.) общеобр. школа-интернат&quot;"/>
        <s v="МБОУ «ООШ №23»"/>
        <s v="МБОУ «Гимназия № 4»"/>
        <s v="МБОУ«СОШ № 20» г.Махачкалы"/>
        <s v="МБОУ &quot;Начальная школа - детский сад №27 &quot;Академия детства&quot;&quot;"/>
        <s v="МБОУ &quot;Начальная школа-детский сад №78 &quot;Аист&quot;&quot;"/>
        <s v="МБОУ «СОШ №24»"/>
        <s v="МБОУ «СОШ № 12»"/>
        <s v="МБОУ «Гимназия №38»"/>
        <s v="МКСОУ &quot;IV вида спец.(коррекц.) общеобр. школа-интернат&quot;"/>
        <s v="МБОУ &quot;СОШ №55&quot;"/>
        <s v="МБОУ «СОШ № 45»"/>
        <s v="МБОУ &quot;СОШ № 54&quot;"/>
        <s v="МБОУ &quot;Начальная школа - детский сад №71&quot;"/>
        <s v="МБОУ &quot;СОШ № 57&quot;"/>
        <s v="МБОУ &quot;Начальная школа -детский сад №52 &quot;Гюняш&quot;&quot;"/>
        <s v="МБОУ «ГИМНАЗИЯ № 11»"/>
        <s v="МБОУ «Лицей № 9»"/>
        <s v="МБОУ «СОШ №42»"/>
        <s v="МБОУ «Гимназия№35»"/>
        <s v="МКОУ СОШ № 17"/>
        <s v="МКОУ СОШ № 4"/>
        <s v="МКОУ СОШ № 16"/>
        <s v="МКОУ СОШ № 3 им.С.Джанхуватова"/>
        <s v="МКОУ Гимназия № 2 им.А.Сайтиева"/>
        <s v="МКОУ СОШ № 15"/>
        <s v="МКОУ СОШ № 19"/>
        <s v="МКОУ СОШ № 14"/>
        <s v="МКОУ СОШ № 2"/>
        <s v="МКОУ СОШ № 9"/>
        <s v="МКОУ СОШ № 11"/>
        <s v="МКОУ Прогимназия № 6 &quot;Ивушка&quot;"/>
        <s v="МКОУ Прогимназия № 10 &quot;Сказка&quot;"/>
        <s v="МКОУ Гимназия № 1"/>
        <s v="МКОУ Гимназия им.М.Горького"/>
        <s v="МКОУ СОШ № 10 им. А.Исмаилова"/>
        <s v="МКОУ СОШ № 8"/>
        <s v="МКОУ СОШ № 7 им. А. Алибекова"/>
        <s v="МКОУ Прогимназия № 9 &quot;Ручеёк&quot;"/>
        <s v="МКОУ СОШ № 12 им. Л.Толстого"/>
        <s v="МКОУ ХМЛ им. А. Абукова"/>
        <s v="МКОУ Гимназия № 3"/>
        <s v="МКОУ &quot;СОШ №1 имени М.-Г. Зульпукарова&quot;"/>
        <s v="МКОУ &quot;СОШ №2&quot; г. Южно-Сухокумск"/>
        <s v="МКОУ СОШ №4 г. Южно-Сухокумск"/>
        <s v="МКОУ &quot;СОШ №3&quot; г.Южно-Сухокумск"/>
        <s v="МКОУ &quot;Гергебильская СОШ №2&quot;"/>
        <s v="МКОУ &quot;Кикунинская СОШ&quot;"/>
        <s v="МКОУ Маалинская СОШ"/>
        <s v="МКОУ Мурадинская СОШ"/>
        <s v="МКОУ &quot;Могохская СОШ&quot;"/>
        <s v="МКОУ Хвартикунинская СОШ"/>
        <s v="МКОУ &quot;Гергебильская СОШ №1&quot;"/>
        <s v="МКОУ &quot;Кудутлинская СОШ&quot;"/>
        <s v="МКОУ Чалдинская СОШ"/>
        <s v="МКОУ Аймакинская СОШ им.Шамиля Л.З."/>
        <s v="ГКОУ &quot;Тельманская СОШ Тляратинского района&quot;"/>
        <s v="ГКОУ &quot;Курминская школа-интернат&quot;"/>
        <s v="ГКОУ &quot;Кочубейская школа-интернат&quot;"/>
        <s v="ГКОУ &quot;Бабаюртовская школа-интернат №11&quot;"/>
        <s v="ГКОУ &quot;Бавтугайская школа-интернат&quot;"/>
        <s v="ГКОУ &quot;Самилахская СОШ Хунзахского района&quot;"/>
        <s v="ГКОУ &quot;Новоцолодинская СОШ Ахвахского района&quot;"/>
        <s v="ГКОУ &quot;Щедринская СОШ Тляратинского района&quot;"/>
        <s v="ГКОУ &quot;Хасавюртовская средняя школа-интернат №9&quot;"/>
        <s v="ГКОУ &quot;Кизлярская гимназия-интернат &quot;Культуры мира&quot;"/>
        <s v="ГКОУ &quot;Нарышская ООШ Гумбетовского района&quot;"/>
        <s v="ГКОУ &quot;Караузекская СОШ Цунтинского района&quot;"/>
        <s v="ГКОУ &quot;Казиюртовская СОШ Ахвахского района&quot;"/>
        <s v="ГКОУ &quot;Новохуштадинская СОШ Цумадинского района&quot;"/>
        <s v="ГКОУ &quot;Шавинская СОШ Цумадинского района&quot;"/>
        <s v="ГКОУ &quot;Карашинская СОШ Лакского района&quot;"/>
        <s v="ГКОУ &quot;Новоцатанихская СОШ Унцукульского района&quot;"/>
        <s v="ГКОУ &quot;Новоборчинская СОШ Рутульского района&quot;"/>
        <s v="ГКОУ &quot;Каратюбинская ООШ Тляратинского района&quot;"/>
        <s v="ГКОУ &quot;Сангарская СОШ Лакского района&quot;"/>
        <s v="ГКОУ &quot;Кикуникутанская ООШ Гергебильского района&quot;"/>
        <s v="ГКОУ &quot;Мазадинская СОШ Тляратинского района&quot;"/>
        <s v="ГКОУ &quot;Джугутская ООШ Ботлихского района&quot;"/>
        <s v="ГКОУ &quot;Дарадамурадинский лицей Гергебильского района&quot;"/>
        <s v="ГКОУ &quot;Согратлинская СОШ Гунибского района&quot;"/>
        <s v="ГКОУ &quot;Новомегебская ООШ Гунибского района&quot;"/>
        <s v="ГКОУ &quot;Первомайская СОШ Гумбетовского района&quot;"/>
        <s v="ГКОУ &quot;Новомугурухская средняя общеобразовательная школа Чародинского района&quot;"/>
        <s v="ГКОУ &quot;Уллубиевская СОШ Гунибского района&quot;"/>
        <s v="ГКОУ &quot;Новобухтынская СОШ Гунибского района&quot;"/>
        <s v="ГКОУ &quot;Орджоникидзевская ООШ Тляратинского района&quot;"/>
        <s v="ГКОУ &quot;Общеобразовательная школа-интернат&quot; с. Черняевка"/>
        <s v="ГКОУ &quot;Новоданухская СОШ Гумбетовского района&quot;"/>
        <s v="ГКОУ &quot;Цадахская СОШ Чародинского района&quot;"/>
        <s v="ГКОУ &quot;Новогагарская ООШ Тляратинского района&quot;"/>
        <s v="ГКОУ &quot;Новотанусинская СОШ Хунзахского района&quot;"/>
        <s v="ГКОУ &quot;Камилухская СОШ Тляратинского района&quot;"/>
        <s v="ГКОУ &quot;Красносельская СОШ Хунзахского района&quot;"/>
        <s v="ГКОУ &quot;Арадинская СОШ Хунзахского района&quot;"/>
        <s v="ГКОУ &quot;Новоурадинская СОШ Шамильского района им. Асиятилова С.Х.&quot;"/>
        <s v="ГКОУ &quot;Сафаралинская СОШ Гунибского района&quot;"/>
        <s v="ГКОУ &quot;Ахтининская СОШ Хунзахского района&quot;"/>
        <s v="ГКОУ &quot;Львовская НОШ Акушинского района&quot;"/>
        <s v="ГКОУ &quot;Нагуратлинская СОШ Гунибского района&quot;"/>
        <s v="ГКОУ &quot;Буденовская ООШ Ахвахского района&quot;"/>
        <s v="ГКОУ &quot;Новомуслахская СОШ Рутульского района&quot;"/>
        <s v="ГКОУ &quot;ООШ Ботлихского района&quot;"/>
        <s v="ГКОУ &quot;Свердловская СОШ Тляратинского района&quot;."/>
        <s v="ГКОУ &quot;Кальялская СОШ&quot;"/>
        <s v="ГКОУ &quot;Теречная ООШ Тляратинского района&quot;"/>
        <s v="ГКОУ &quot;Новохелетуринская СОШ Ботлихского района&quot;"/>
        <s v="ГКОУ &quot;Новотиндинская СОШ Цумадинского района&quot;"/>
        <s v="ГКОУ &quot;Бутушская школа-сад&quot;"/>
        <s v="ГКОУ &quot;Дахадаевская ООШ Тляратинского района&quot;"/>
        <s v="ГКОУ &quot;Камбулатская СОШ Рутульского района&quot;"/>
        <s v="ГКОУ &quot;Кубинская СОШ Лакского района&quot;"/>
        <s v="ГКОУ &quot;Кировская СОШ Тляратинского района&quot;"/>
        <s v="ГКОУ &quot;Ургулайская ООШ Цумадинского района&quot;"/>
        <s v="ГКОУ &quot;Джурмутская СОШ Тляратинского района&quot;"/>
        <s v="ГКОУ &quot;Горьковская ООШ Унцукульского района&quot;"/>
        <s v="ГКОУ &quot;Цумилюхская СОШ Тляратинского района&quot;"/>
        <s v="ГКОУ &quot;Ретлобская СОШ Цунтинского района&quot;"/>
        <s v="ГКОУ &quot;Ибрагимотарская СОШ Тляратинского района&quot;"/>
        <s v="ГКОУ &quot;Нанибиканская СОШ Гумбетовского района&quot;"/>
        <s v="ГКОУ &quot;Акаринская ООШ&quot; Хунзахского района"/>
        <s v="ГКОУ &quot;Гондокоринская ООШ Хунзахского района&quot;"/>
        <s v="ГКОУ &quot;Туршунайская ООШ Казбековского района&quot;"/>
        <s v="ГКОУ &quot;Индиранская СОШ Ахвахского района&quot;"/>
        <s v="ГКОУ &quot;СОГ Ахвахского района&quot;"/>
        <s v="ГКОУ &quot;СОШ Ботлихского района&quot;"/>
        <s v="ГКОУ &quot;Айтханская СОШ&quot; Ботлихского района ТУО"/>
        <s v="ГКОУ &quot;Аркидинская СОШ Хунзахского района&quot;"/>
        <s v="ГКОУ &quot;Хамзаюртовский Лицей Казбековского района&quot;"/>
        <s v="ГКОУ &quot;Учтюбинская ООШ Казбековского района&quot;"/>
        <s v="ГКОУ &quot;Качалайская СОШ Цунтинского района&quot;"/>
        <s v="ГКОУ &quot;Шангодинско-Шитлибская СОШ Гунибского района&quot;"/>
        <s v="ГКОУ &quot;СОШ Ахвахского района&quot;"/>
        <s v="ГКОУ &quot;Новоцилитлинская СОШ Гумбетовского района&quot;"/>
        <s v="МКОУ &quot;Чиркатинская СОШ&quot;"/>
        <s v="МКОУ &quot;Ново-Аргванинская СОШ&quot;"/>
        <s v="МКОУ &quot;Нижне-Инховская СОШ&quot;"/>
        <s v="МКОУ &quot;Мехельтинская ООШ&quot;"/>
        <s v="МКОУ &quot;Килятлинская СОШ&quot;"/>
        <s v="МКОУ &quot;Верхнеарадерихская НОШ&quot;"/>
        <s v="МКОУ &quot;Ингишинская СОШ&quot;"/>
        <s v="МКОУ &quot;Ичичалинская НОШ&quot;"/>
        <s v="МКОУ &quot;Тантаринская НОШ&quot;"/>
        <s v="МКОУ &quot;Цанатлинская ООШ&quot;"/>
        <s v="МКОУ &quot;Игалинская СОШ&quot;"/>
        <s v="МКОУ &quot;Кунзахская ООШ&quot;"/>
        <s v="МКОУ &quot;Читлинская ООШ&quot;"/>
        <s v="МКОУ &quot;Верхнеинховская СОШ&quot;"/>
        <s v="МКОУ &quot;Мехельтинская СОШ&quot;"/>
        <s v="МКОУ &quot;Аргванинская СОШ&quot;"/>
        <s v="МКОУ &quot;Тляратинская СОШ&quot;"/>
        <s v="МКОУ &quot;Арадирихская СОШ&quot;"/>
        <s v="МКОУ &quot;Цилитлинская СОШ&quot;"/>
        <s v="МБОУ &quot;Гунибская СОШ&quot;"/>
        <s v="МКОУ &quot;Кудалинская СОШ&quot;"/>
        <s v="МКОУ &quot;Тлогобская СОШ&quot;"/>
        <s v="МБОУ &quot;Мегебская СОШ&quot;"/>
        <s v="МКОУ &quot;Чох-Коммунская СОШ&quot;"/>
        <s v="МКОУ &quot;Н.Кегерская СОШ им. И. Ибрагимова&quot;"/>
        <s v="МКОУ &quot;Кегерская СОШ&quot;"/>
        <s v="МКОУ &quot;Салтынская СОШ&quot;"/>
        <s v="МКОУ &quot;Ругуджинская СОШ&quot;"/>
        <s v="МКОУ &quot;Согратлинская гимназия имени М. Махатилова&quot;"/>
        <s v="МКОУ &quot;Агадинская СОШ&quot;"/>
        <s v="МКОУ &quot;Кородинская СОШ&quot;"/>
        <s v="МКОУ &quot;Чохская СОШ&quot;"/>
        <s v="МКОУ &quot;Хоточинская СОШ&quot;"/>
        <s v="МКОУ &quot;Гонодинская СОШ&quot;"/>
        <s v="МКОУ &quot;Шангодинская СОШ&quot;"/>
        <s v="МКОУ &quot;Сильтинская НОШ&quot;"/>
        <s v="МКОУ &quot;Обохская СОШ&quot;"/>
        <s v="МКОУ &quot;Шуланинская СОШ&quot;"/>
        <s v="МКОУ &quot;Уралинская СОШ&quot;"/>
        <s v="МКОУ &quot;Хутнибская СОШ&quot; "/>
        <s v="МКОУ &quot;Бацадинская СОШ&quot;"/>
        <s v="МКОУ &quot;Бухтынская СОШ&quot;"/>
        <s v="МКОУ &quot;Карадахская СОШ&quot;"/>
        <s v="МКОУ &quot;Унтынская ООШ&quot;"/>
        <s v="МКОУ &quot;Хиндахская СОШ&quot;"/>
        <s v="МБОУ &quot;Уркарахский МПЛ им. Алисултанова М.Г.&quot;"/>
        <s v="МБОУ &quot;Уркарахская МГ им.А.Абубакара&quot;"/>
        <s v="МБОУ &quot;Чишилинская СОШ им. Амирарсланова Д.М.&quot;"/>
        <s v="МБОУ &quot;Морская СОШ&quot;"/>
        <s v="МБОУ &quot;Гаджи-кутанская ООШ&quot;"/>
        <s v="МБОУ &quot;Новоуркарахская СОШ&quot;"/>
        <s v="МБОУ &quot;Хуршнинская СОШ&quot;"/>
        <s v="МБОУ &quot;Цизгаринская ООШ&quot;"/>
        <s v="МБОУ &quot;Трисанчинская СОШ&quot;"/>
        <s v="МБОУ &quot;Шаласинская СОШ&quot;"/>
        <s v="МБОУ &quot;Зильбачинская СОШ&quot;"/>
        <s v="МБОУ &quot;Урагинская СОШ&quot;"/>
        <s v="МБОУ &quot;Гунакаринская ООШ&quot;"/>
        <s v="МБОУ &quot;Калкнинская СОШ&quot;"/>
        <s v="МБОУ &quot;Меусишинская начальная школа-детский сад&quot;"/>
        <s v="МБОУ &quot;Кубачинская СОШ&quot;"/>
        <s v="МБОУ &quot;Кищинская СОШ им. Г. Сулейманова&quot;"/>
        <s v="МБОУ &quot;Дибгаликская СОШ им. М. Нурбагандова&quot;"/>
        <s v="МБОУ &quot;Шаднинская ООШ&quot;"/>
        <s v="МБОУ &quot;Дирбагская ООШ&quot;"/>
        <s v="МБОУ &quot;Бакнинская ООШ&quot;"/>
        <s v="МБОУ &quot;Гуладтынская СОШ&quot;"/>
        <s v="МБОУ &quot;Карбачимахинская СОШ&quot;"/>
        <s v="МБОУ &quot;Кубачинская НОШ-ДС&quot;"/>
        <s v="МБОУ &quot;Кункинская СОШ&quot;"/>
        <s v="МБОУ &quot;Сутбукская СОШ&quot;"/>
        <s v="МБОУ &quot;Урхнищинская СОШ&quot;"/>
        <s v="МБОУ &quot;Урцакинская ООШ&quot;"/>
        <s v="МБОУ &quot;Цураинская ООШ&quot;"/>
        <s v="МБОУ &quot;Бускринская СОШ&quot;"/>
        <s v="МБОУ &quot;Зубанчинская СОШ&quot;"/>
        <s v="МБОУ &quot;Уркарахская НШ-детский сад имени Рамазанова Р.С.&quot;"/>
        <s v="МБОУ &quot;Кищинская МПГ&quot;"/>
        <s v="МБОУ &quot;Иван-кутанская ООШ&quot;"/>
        <s v="МБОУ &quot;Дуакарская СОШ&quot;"/>
        <s v="МБОУ &quot;Ураринская СОШ&quot;"/>
        <s v="МБОУ &quot;Мирзидтынская ООШ&quot;"/>
        <s v="МБОУ &quot;Харбукская СОШ&quot;"/>
        <s v="МБОУ &quot;Аштынская СОШ&quot;"/>
        <s v="МБОУ &quot;Иракинская ООШ&quot;"/>
        <s v="МБОУ &quot;Дибгашинская СОШ&quot;"/>
        <s v="МБОУ &quot;Ирагинская СОШ&quot;"/>
        <s v="МБОУ &quot;Меусишинская СОШ им. Абдурахманова Ш.Р&quot;"/>
        <s v="МБОУ &quot;Дзилебкинская ООШ&quot;"/>
        <s v="МБОУ &quot;Кудагинская СОШ&quot;"/>
        <s v="МБОУ &quot;РТС-аульская ООШ&quot;"/>
        <s v="МБОУ &quot;Калинская сош&quot;"/>
        <s v="МБОУ &quot;Сош №1 пос. Белиджи им. М. Ярагского&quot;"/>
        <s v="МБОУ &quot;Берикейская сош&quot;"/>
        <s v="МБОУ «СОШ №2&quot; с.Белиджи&quot;"/>
        <s v="МБОУ &quot; Белиджинская гимназия №1 &quot;"/>
        <s v="МБОУ &quot;Сабновинская сош им. Умаханова М-С.И.&quot;"/>
        <s v="МБОУ &quot;Нюгдинская СОШ им.Х.Д.Авшалумова&quot;"/>
        <s v="МБОУ &quot;Сош №2 пос. Мамедкала&quot;"/>
        <s v="МБОУ &quot;Рукельская СОШ им. Н.С.Ахмедова&quot;"/>
        <s v="МБОУ &quot;Кулларская сош&quot;"/>
        <s v="МБОУ &quot;Чинарская СОШ№2 &quot;"/>
        <s v="МБОУ &quot;Джемикентская сош.&quot;"/>
        <s v="МБОУ «Школа-сад  с. Нижний Джалган&quot;"/>
        <s v="МБОУ &quot;Рубасская сош&quot;"/>
        <s v="МБОУ &quot; СОШ №2&quot;пос.Белиджи"/>
        <s v="МБОУ &quot;Зидьянская сош&quot;"/>
        <s v="МБОУ &quot;СОШ №3 п.Белиджи&quot;"/>
        <s v="МБОУ &quot;Мугартынская сош&quot;"/>
        <s v="МБОУ &quot;Оош им.Г.Давыдовой&quot; с.Джалган."/>
        <s v="МБОУ &quot;Джемикентская нш&quot;"/>
        <s v="МБОУ &quot;Аглобинская сош&quot;"/>
        <s v="МБОУ &quot;Сош №1 с.Белиджи&quot;"/>
        <s v="МБОУ &quot;Сош №4&quot;п.Белиджи"/>
        <s v="МБОУ &quot;Музаимская сош&quot;"/>
        <s v="МБОУ&quot;Митаги - Казмалярская сош&quot;"/>
        <s v="МБОУ &quot;Сош № 3 поселка Мамедкала&quot;"/>
        <s v="МБОУ «Татлярская сош»"/>
        <s v="МБОУ &quot;В.Джалганская сош&quot;"/>
        <s v="МБОУ &quot;Мичуринская сош&quot;"/>
        <s v="МБОУ «Саликская сош&quot;"/>
        <s v="МБОУ &quot;Сегелярская НШ&quot;"/>
        <s v="МБОУ &quot;оош п,Белиджи."/>
        <s v="МБОУ &quot;Мамедкалинская гимназия им.М.Алиева&quot;"/>
        <s v="МБОУ &quot;Митагинская ООШ&quot;"/>
        <s v="МБОУ «Падарская сош»"/>
        <s v="МБОУ &quot;Хазарская сош&quot;"/>
        <s v="МБОУ &quot;Дюзлярская сош&quot;"/>
        <s v="МБОУ &quot;СОШ  с. Н. Джалган .&quot;"/>
        <s v="МБОУ &quot;Великентская сош.&quot;"/>
        <s v="МБОУ &quot; Уллу-Теркеменская СОШ&quot;"/>
        <s v="МБОУ &quot;Бильгадинская оош&quot;"/>
        <s v="МБОУ &quot;Рукельская оош&quot;"/>
        <s v="МБОУ &quot;Чинарская СОШ №1&quot;"/>
        <s v="МБОУ &quot;Деличобанская СОШ&quot;"/>
        <s v="МБОУ &quot;Араблинская сош&quot;"/>
        <s v="МБОУ &quot;Геджухская сош&quot;"/>
        <s v="МКОУ &quot;Мискинджинская СОШ&quot;"/>
        <s v="МКОУ &quot;Усухчайская СОШ&quot;"/>
        <s v="МКОУ &quot;Аваданская СОШ&quot;"/>
        <s v="МКОУ &quot;Новокаракюринская СОШ&quot;"/>
        <s v="МКОУ &quot;Текипиркентская ООШ&quot;"/>
        <s v="МКОУ &quot;Каракюринская СОШ&quot;"/>
        <s v="МКОУ &quot;Курушская СОШ&quot;"/>
        <s v="МКОУ &quot;Каладжухская СОШ&quot;"/>
        <s v="МКОУ &quot;Демиркентская НОШ&quot;"/>
        <s v="МКОУ &quot;Микрахская СОШ&quot;"/>
        <s v="МКОУ &quot;Микрахказмалярская СОШ&quot;"/>
        <s v="МКОУ &quot;Хубарская СОШ&quot;"/>
        <s v="МКОУ Дубкинская СОШ"/>
        <s v="МКОУ &quot;Ленинаульская средняя общеобразовательная школа №2&quot;"/>
        <s v="МКОУ &quot;Калининаульская НОШ&quot;"/>
        <s v="МКОУ &quot;Калининаульская СОШ&quot;"/>
        <s v="МКОУ Дылымская гимназия"/>
        <s v="МКОУ &quot;Алмакская СОШ&quot;"/>
        <s v="МКОУ &quot;Буртунайская СОШ&quot;"/>
        <s v="МКОУ &quot;Дылымский МЛ им.И.Гаджиева&quot;"/>
        <s v="МКОУ Ленинаульская СОШ №3"/>
        <s v="МКОУ &quot;Инчхинская СОШ&quot;"/>
        <s v="МКОУ &quot;Госталинская ООШ&quot;"/>
        <s v="МКОУ &quot;Гимназия Культуры Мира&quot;"/>
        <s v="МКОУ &quot;Гертминская СОШ им.Абдулмуслимова М.А.&quot;"/>
        <s v="МКОУ &quot;Ленинаульская СОШ №1&quot;"/>
        <s v="МКОУ &quot;Маджалисская МСОШ-интернат&quot;им.Алисултанова С.К"/>
        <s v="МКОО &quot;Шилягинская СОШ&quot;"/>
        <s v="МКОУ &quot;Джавгатская СОШ&quot;"/>
        <s v="МКОУ &quot;Гуллинская СОШ&quot;"/>
        <s v="МКОУ &quot; Маджалисская СОШ имени Темирханова Э.Д.&quot;"/>
        <s v="МКОУ &quot;Джибахнинская СОШ&quot;"/>
        <s v="МКОУ &quot;Мижиглинская ООШ&quot;"/>
        <s v="МКОУ &quot;Баршамайская СОШ им.Качмасова А.Р.&quot;"/>
        <s v="МКОУ &quot;Чумлинская СОШ&quot;"/>
        <s v="МКОУ &quot; Маджалисская СОШ №-1&quot;"/>
        <s v="МКОУ &quot;Родниковая СОШ&quot;"/>
        <s v="МКОУ &quot;Карацанская СОШ&quot;"/>
        <s v="МКОУ &quot;Джинабинская СОШ&quot;"/>
        <s v="МКОУ &quot;Джавгатская НОШ&quot;"/>
        <s v="МКОУ &quot;Дурегинская НОШ&quot;"/>
        <s v="МКОО &quot;Ахмедкентская СОШ&quot;"/>
        <s v="МКОУ &quot;Газиянская ООШ&quot;"/>
        <s v="МКОУ &quot;Янгикентская СОШ&quot;"/>
        <s v="МКОУ &quot;Варситская СОШ&quot;"/>
        <s v="МКОУ &quot;Гулдынская ООШ&quot;"/>
        <s v="МКОУ &quot;Дакнисинская НОШ&quot;"/>
        <s v="МКОУ &quot;Карталайская НОШ&quot;"/>
        <s v="МКОУ &quot;Кулегинская НОШ&quot;"/>
        <s v="МКОУ &quot;Лищинская ООШ&quot;"/>
        <s v="МКОУ &quot;Машатдинская НОШ&quot;"/>
        <s v="МКОУ &quot;Джирабачинская СОШ&quot;"/>
        <s v="МКОУ &quot;Хунгиянская ООШ&quot;"/>
        <s v="МКОУ &quot;Маллакентская ООШ&quot;"/>
        <s v="МКОУ &quot;Кулиджинская ООШ&quot;"/>
        <s v="МКОУ &quot;Хадагинская ООШ&quot;"/>
        <s v="МКОУ &quot;Ново-Баршинская ООШ &quot;"/>
        <s v="МКОУ &quot;Санчинская СОШ &quot;"/>
        <s v="МКОУ &quot;Сурхачинская ООШ&quot;"/>
        <s v="МКОУ &quot;Киркинская НОШ &quot;"/>
        <s v="МБОУ &quot; Параульская СОШ №3&quot;"/>
        <s v="МБОУ &quot; Агачаульская СОШ &quot;"/>
        <s v="МБОУ &quot; Гурбукинская СОШ №2&quot; им Багандалиева М.Б"/>
        <s v="МБОУ &quot; Сирагинская СОШ&quot;"/>
        <s v="МБОУ &quot; Губденская СОШ &quot;"/>
        <s v="МБОУ &quot; Джангинская СОШ &quot;"/>
        <s v="МБОУ &quot; Карабудахкентская СОШ №2 &quot;"/>
        <s v="МБОУ &quot; Какашуринская СОШ №2&quot;"/>
        <s v="МБОУ &quot; Манаскентская СОШ &quot;"/>
        <s v="МБОУ &quot; Гурбукинская СОШ №1&quot;"/>
        <s v="МБОУ &quot; Параульская СОШ №1 им Бейбулатова Г.Т&quot;"/>
        <s v="МБОУ &quot; Уллубийаульская СОШ&quot;"/>
        <s v="МБОУ &quot; Ачисинская СОШ №2&quot;"/>
        <s v="МБОУ &quot; Какашуринская СОШ №1&quot;"/>
        <s v="МБОУ &quot; Зеленоморская СОШ &quot;"/>
        <s v="МБОУ &quot; Аданакская СОШ &quot;"/>
        <s v="МБОУ &quot; КСОШ №1&quot; ИМ. г.м. АБДУЛЛАЕВА &quot;"/>
        <s v="МБОУ &quot; Какамахинская СОШ &quot;"/>
        <s v="МБОУ &quot; Доргелинская СОШ №2&quot;"/>
        <s v="МБОУ &quot; Параульская СОШ №2&quot; им Насрутдинова ИН"/>
        <s v="МБОУ &quot; Карабудахкентская СОШ №5&quot;"/>
        <s v="МБОУ &quot; Карабудахкентская СОШ №3 &quot;"/>
        <s v="МБОУ Доргелинская СОШ №1"/>
        <s v="МБОУ &quot; Манасская СОШ &quot;"/>
        <s v="МБОУ &quot; Ленинкентская СОШ &quot;"/>
        <s v="МБОУ &quot; Ачинская СОШ №1&quot;"/>
        <s v="МБОУ &quot; Гелинская СОШ им. Загирова Х.А&quot;"/>
        <s v="МБОУ &quot; Гимназия &quot;"/>
        <s v="МКОУ &quot;Гергинская СОШ&quot;"/>
        <s v="МКОУ &quot;Башлыкентская СОШ&quot;"/>
        <s v="МКОУ &quot;Первомайская гимназия им.С.Багамаева&quot;"/>
        <s v="МКОУ «Усемикентская СОШ»"/>
        <s v="МКОУ «Первомайская СОШ №1»"/>
        <s v="МКОУ «Сагасидейбукская СОШ»"/>
        <s v="МКОУ «Джаванкентская СОШ»"/>
        <s v="МКОУ &quot;Каранайаульская СОШ&quot;"/>
        <s v="МКОУ &quot;Новокаякентская СОШ&quot;"/>
        <s v="МКОУ «Капкайкентская СОШ им.Б.А.Магомедова»"/>
        <s v="МКОУ «Дейбукская ООШ»"/>
        <s v="МКОУ &quot;Каякентская СОШ №1&quot;"/>
        <s v="МКОУ &quot;Утамышская СОШ&quot;"/>
        <s v="МКОУ «Алходжакентская СОШ»"/>
        <s v="МКОУ &quot;Каякентская СОШ №2 им.Арсланалиева Х.Ш.&quot;"/>
        <s v="МБОУ «Нововикринская СОШ»"/>
        <s v="МКОУ «Новокаякентская начальная школа- детский сад №1»"/>
        <s v="МКУ «Инчхенская НОШ&quot;»"/>
        <s v="МКОУ «Каякентская СОШ №3»"/>
        <s v="МКОУ &quot;Дружбинская СОШ&quot;"/>
        <s v="МКОУ &quot;Султанянгиюртовская СОШ&quot;"/>
        <s v="МКОУ &quot;Нечаевская СОШ № 2&quot;"/>
        <s v="МКОУ &quot;Стальское СОШ №3&quot;"/>
        <s v="МКОУ &quot;Акнадинская СОШ&quot;"/>
        <s v="МКОУ &quot;Комсомольская СОШ&quot;"/>
        <s v="МКОУ &quot;Чонтаульская СОШ №2&quot;"/>
        <s v="МКОУ &quot;Стальская гимназия&quot;"/>
        <s v="МКОУ &quot;Чонтаульская СОШ №1&quot;"/>
        <s v="МКОУ &quot;Шушановская СОШ&quot;"/>
        <s v="МКОУ &quot;Нечаевская СОШ № 1&quot;"/>
        <s v="МКОУ &quot;Султанянгиюртовская СОШ № 2&quot;"/>
        <s v="МКОУ &quot;Гадаринская СОШ&quot;"/>
        <s v="МКОУ &quot;Гельбахская СОШ&quot;"/>
        <s v="МКОУ &quot;Нижнечирюртовская СОШ&quot; им.Абдуллаевой М.Г."/>
        <s v="МКОУ &quot;КироваульскаяСОШ&quot;"/>
        <s v="МКОУ &quot;Новозубутлинская СОШ&quot;"/>
        <s v="МКОУ &quot;Зубутли-Миатлинская СОШ&quot;"/>
        <s v="МКОУ &quot;Стальское СОШ №2&quot;"/>
        <s v="МКОУ &quot;Мацеевская СОШ&quot;"/>
        <s v="МКОУ &quot;Миатлинская СОШ&quot;"/>
        <s v="МКОУ &quot;Новочиркейская СОШ № 2&quot;"/>
        <s v="МКОУ &quot;Новочиркейская СОШ № 1&quot;"/>
        <s v="МКОУ &quot;Кульзебская СОШ&quot;"/>
        <s v="МКОУ &quot;Рыбалкинская СОШ&quot;"/>
        <s v="МКОУ &quot;Красновосходская СОШ&quot;"/>
        <s v="МКОУ &quot;Черняевская СОШ&quot;"/>
        <s v="МКОУ &quot;Краснооктябрьская СОШ им.Р.Гамзатова&quot;"/>
        <s v="МКОУ &quot;Нововладимировская СОШ&quot;"/>
        <s v="МКОУ &quot;Зареченская СОШ&quot;"/>
        <s v="МКОУ &quot;Брянская&quot; СОШ"/>
        <s v="МКОУ &quot;Победовская СОШ&quot;"/>
        <s v="МКОУ &quot;Александрийская СОШ&quot;"/>
        <s v="МКОУ &quot;Михеевская СОШ&quot;"/>
        <s v="МКОУ Совхозная СОШ №6"/>
        <s v="МКОУ &quot;Новогладовская ООШ&quot;"/>
        <s v="МКОУ &quot;Огузерская СОШ&quot;"/>
        <s v="МКОУ &quot;Степновская ООШ&quot;"/>
        <s v="МКОУ &quot;Большебредихинская СОШ&quot;"/>
        <s v="МКОУ &quot;Новокрестьяновская СОШ&quot;"/>
        <s v="МКОУ &quot;Совхозная СОШ&quot;"/>
        <s v="МКОУ &quot;Тушиловская ООШ&quot;"/>
        <s v="МКОУ &quot;Бондареновская ООШ&quot;"/>
        <s v="МКОУ &quot;Аверьяновская&quot; СОШ"/>
        <s v="МКОУ &quot; Шаумяновская ООШ&quot;"/>
        <s v="МКОУ&quot;Большеарешевская СОШ&quot;"/>
        <s v="МКОУ &quot;Сангишинская ООШ&quot;"/>
        <s v="МКОУ &quot;Малоарешевская СОШ&quot;"/>
        <s v="МКОУ &quot;Сар-Сарская СОШ&quot;"/>
        <s v="МКОУ &quot;Большезадоевская СОШ&quot;"/>
        <s v="МКОУ Новомонастырская СОШ"/>
        <s v="МКОУ &quot;Карломарксовская СОШ&quot;"/>
        <s v="МКОУ &quot;Кардоновская СОШ&quot;"/>
        <s v="МКОУ &quot;Некрасовская СОШ&quot;"/>
        <s v="МКОУ &quot;Яснополянская СОШ&quot;"/>
        <s v="МКОУ &quot;Новобирюзякская СОШ&quot;"/>
        <s v="МКОУ &quot;Малокозыревская ООШ&quot;"/>
        <s v="МКОУ &quot;Первомайская СОШ&quot;"/>
        <s v="МКОУ &quot;Старосеребряковская СОШ&quot;"/>
        <s v="МКОУ &quot;Ефимовская ООШ&quot;"/>
        <s v="МКОУ &quot;Новосеребряковская СОШ&quot;"/>
        <s v="МКОУ &quot;Вышеталовская СОШ&quot;"/>
        <s v="МКОУ &quot;Хуцеевская СОШ&quot;"/>
        <s v="МКОУ &quot;Крайновская СОШ&quot;"/>
        <s v="МКОУ &quot;Цветковская гинназия&quot;"/>
        <s v="МКОУ &quot;Косякинская СОШ&quot;"/>
        <s v="МКОУ &quot;Впередовская СОШ&quot;"/>
        <s v="МКОУ &quot;2-Цовкринская СОШ им. Магарамова В.М&quot;."/>
        <s v="МКОУ &quot;Цыйшинская СОШ&quot;"/>
        <s v="МКОУ&quot;Кулинская СОШ №2 им.Даххаева Г.Р."/>
        <s v="МКОУ &quot;1-Цовкринская ООШ&quot;"/>
        <s v="МКОУ &quot;Хайминская НОШ&quot;"/>
        <s v="МКОУ &quot;Хайхинская ООШ-сад им.Сулейманова Х.С.&quot;"/>
        <s v="МКОУ &quot;Цущарская ООШ&quot;"/>
        <s v="МКОУ &quot;Вихлинская СОШ&quot;"/>
        <s v="МКОУ &quot;Канинская ООШ им.Гаджимурадова М.Г.&quot;"/>
        <s v="МКОУ &quot;Каялинская СОШ-сад им.Б.Рамазанова&quot;"/>
        <s v="МКОУ &quot;Хосрехская СОШ  им.Ахмедова Т.А.&quot;"/>
        <s v="МКОУ &quot;Сумбатлинская ООШ&quot;"/>
        <s v="МКОУ &quot;Вачинская СОШ&quot;"/>
        <s v="МКОУ &quot;Кулинская СОШ №1 им Х.Р.Мурачуева&quot;"/>
        <s v="МКОУ &quot;Учкентская СОШ&quot;"/>
        <s v="МКОУ &quot;Коркмаскалинская СОШ&quot;"/>
        <s v="МКОУ&quot;Алмалинская СОШ&quot;"/>
        <s v="МКОУ &quot;Коркмаскалинская СОШ им. М-З Баймурзаева &quot;"/>
        <s v="МКОУ&quot;Аджидадинская СОШ&quot;"/>
        <s v="МКОУ &quot;Шамхалянгиюртовская СОШ&quot;"/>
        <s v="МКОУ&quot;Темиргоевская СОШ&quot;"/>
        <s v="МКОУ&quot;Тюбинская СОШ&quot;"/>
        <s v="МКОУ &quot;Дахадаевская ООШ&quot;"/>
        <s v="МКОУ «Кумукская СОШ-детский сад»"/>
        <s v="МКОУ &quot;Икринская СОШ им. Э.Б. Салихова&quot;"/>
        <s v="МКОУ &quot;Ашарская СОШ&quot;"/>
        <s v="МКОУ «Курахская СОШ-детский сад № 1»"/>
        <s v="МКОО &quot;Икринская СОСШ-интернат для одаренных детей&quot;"/>
        <s v="МКОУ &quot;Шимихюрская СОШ-детский сад&quot;"/>
        <s v="МКОУ «Аладашская СОШ-детский сад»"/>
        <s v="МКОУ &quot;Гельхенская СОШ- детский сад&quot;"/>
        <s v="МКОУ &quot;Хвереджская СОШ-детский сад&quot;"/>
        <s v="МКОУ «Араблярская СОШ»"/>
        <s v="МКОУ Курахская СОШ №2"/>
        <s v="МКОУ &quot;Хпюкская СОШ&quot;"/>
        <s v="МКОУ &quot;Кучхюрская СОШ-детский сад&quot;"/>
        <s v="МКОУ «Кабирская СОШ имени Омарова М.С.»"/>
        <s v="МКОУ &quot;Хюрехюрская СОШ&quot;"/>
        <s v="МКОУ &quot;Усугская СОШ&quot;"/>
        <s v="МКОУ «Кутульская ООШ»"/>
        <s v="МКОУ «Ругунская НОШ»"/>
        <s v="МКОУ «Ашакентская НОШ»"/>
        <s v="МКОУ «Хпеджская СОШ»"/>
        <s v="МКОУ «Штульская ООШ»"/>
        <s v="МКОУ &quot;Моллакентская СОШ&quot;"/>
        <s v="МКОУ Курклинская СОШ"/>
        <s v="МБОУ Кумухская COШ"/>
        <s v="МКОУ Кубинская СОШ"/>
        <s v="МКОУ Куминская ООШ"/>
        <s v="МКОУ Хунинская ООШ"/>
        <s v="МКОУ Хурхинская СОШ"/>
        <s v="МКОУ Щаринская СОШ"/>
        <s v="МКОУ Кундынская СОШ"/>
        <s v="МКОУ Чуртахская ООШ"/>
        <s v="МКОУ Карашинская ООШ"/>
        <s v="МКОУ Каринская ООШ"/>
        <s v="МКОУ Хулисминская ООШ"/>
        <s v="МКОУ Хуринская ООШ"/>
        <s v="МКОУ Шовкринская ООШ"/>
        <s v="МКОУ Унчукатлинская СОШ"/>
        <s v="МКОУ Уринская ООШ"/>
        <s v="МКОУ &quot;Хаджалмахинская СОШ&quot;"/>
        <s v="МКОУ &quot;Уллуаинская СОШ&quot;"/>
        <s v="МКОУ &quot;Левашинская СОШ № 2&quot;"/>
        <s v="МКОУ &quot;Левашинская гимназия&quot;"/>
        <s v="МКОУ &quot;Цудахарская СОШ&quot;"/>
        <s v="МКОУ &quot;Мекегинский лицей им.Г.М.Гамидова&quot;"/>
        <s v="МКОУ &quot;Какамахинская СОШ&quot;"/>
        <s v="МКОУ &quot;Кутишинская СОШ&quot;"/>
        <s v="МКОУ &quot;Ташкапурская СОШ&quot;"/>
        <s v="МКОУ &quot;Нижне-убекинская ООШ&quot;"/>
        <s v="МКОУ &quot;Цухтамахинская СОШ&quot;"/>
        <s v="МКОУ &quot;Ахкентская СОШ&quot;"/>
        <s v="МКОУ &quot;Карекаданинская СОШ&quot;"/>
        <s v="МКОУ &quot;Хахитинская СОШ&quot;"/>
        <s v="МКОУ &quot;Тилагинская ООШ&quot;"/>
        <s v="МКОУ &quot;Урминская СОШ&quot;"/>
        <s v="МКОУ &quot;Левашинская СОШ&quot;"/>
        <s v="МКОУ &quot;Арада-Чуглинская СОШ&quot;"/>
        <s v="МКОУ &quot;Хаджалмахинская ООШ&quot;"/>
        <s v="МКОУ &quot;Сулейбакентская СОШ&quot;"/>
        <s v="МКОУ &quot;Чунинская СОШ&quot;"/>
        <s v="МКОУ &quot;Урминская ООШ&quot;"/>
        <s v="МКОУ &quot;Кулецминская СОШ&quot;"/>
        <s v="МКОУ &quot;Зуримахинская ООШ&quot;"/>
        <s v="МКОУ &quot;Кулибухна ООШ&quot;"/>
        <s v="МКОУ &quot;Тагзиркенстская ООШ&quot;"/>
        <s v="МКОУ &quot;Аялакаб СОШ&quot;"/>
        <s v="МКОУ &quot;Охлинская СОШ&quot;"/>
        <s v="МКОУ &quot;Эбдалая СОШ&quot;"/>
        <s v="МКОУ &quot;Верхне-Лабкомахинская СОШ&quot;"/>
        <s v="МКОУ &quot;Карлабкинская СОШ&quot;"/>
        <s v="МКОУ &quot;Куппинская СОШ&quot;"/>
        <s v="МКОУ &quot;Дитуншимахинская ООШ&quot;"/>
        <s v="МКОУ &quot;Верхне-Убекинская ООШ&quot;"/>
        <s v="МКОУ &quot;Джангамахинская СОШ&quot;"/>
        <s v="МКОУ &quot;Нижне-Чуглинская СОШ&quot;"/>
        <s v="МКОУ &quot;Мусультемахинская СОШ&quot;"/>
        <s v="МКОУ &quot;Наскентская СОШ&quot;"/>
        <s v="МКОУ &quot;Аршинская СОШ&quot;"/>
        <s v="МКОУ &quot;Мугерганская СОШ им. А.Р.Рамалданова&quot;"/>
        <s v="МКОУ &quot;Капирказмалярская СОШ&quot;"/>
        <s v="МКОУ &quot;Филялинская СОШ&quot;"/>
        <s v="МКОУ &quot;Бут-Казмалярская СОШ&quot;"/>
        <s v="МКОУ &quot;Билбильская СОШ им. М.Абдуллаева&quot;"/>
        <s v="МКОУ &quot;Магарамкентская СОШ №2&quot;"/>
        <s v="МКОУ &quot;Хутунказмалярская ООШ&quot;"/>
        <s v="МКОУ &quot;Кчунказмалярская СОШ&quot;"/>
        <s v="МКОУ &quot;Хорельская СОШ&quot;"/>
        <s v="МКОУ &quot;Кличханская ООШ&quot;"/>
        <s v="МКОУ &quot;Гапцахская СОШ им. Т.Н.Нагиева&quot;"/>
        <s v="МКОУ &quot;Куйсунская СОШ&quot;"/>
        <s v="МКОУ &quot;Новоаульская СОШ им. Исмаилова Т.&quot;"/>
        <s v="МКОУ &quot;Киркинская СОШ им. Аликберова Г.А.&quot;"/>
        <s v="МКОУ &quot;Тагиркент-казмалярская СОШ им. М.Мусаева&quot;"/>
        <s v="МКОУ &quot;Магарамкентская СОШ №1 им. М.Гаджиева&quot;"/>
        <s v="МКОУ &quot;Приморская ООШ&quot;"/>
        <s v="МКОУ &quot;Оружбинская СОШ&quot;"/>
        <s v="МКОУ &quot;Азадоглынская СОШ&quot;"/>
        <s v="МКОУ &quot;Ярагказмалярская СОШ им. М.Ярагского&quot;"/>
        <s v="МКОУ &quot;Целегюнская СОШ&quot;"/>
        <s v="МКОУ &quot;Гильярская СОШ&quot;"/>
        <s v="МКОУ &quot;Самурская СОШ&quot;"/>
        <s v="МКОУ &quot;Тагиркентская ООШ&quot;"/>
        <s v="МКОУ &quot;Гарахская ООШ&quot;"/>
        <s v="МКОУ &quot;Ярукваларская ООШ&quot;"/>
        <s v="МКОУ &quot;Чахчахская НОШ&quot;"/>
        <s v="МКОУ &quot;Макаказмалярская НОШ&quot;"/>
        <s v="МКОУ &quot;Ходжаказмалярская СОШ им. М.К.Казиева&quot;"/>
        <s v="МКОУ &quot;Джепельская ООШ&quot;"/>
        <s v="МКОУ &quot;Картасказмалярская СОШ&quot;"/>
        <s v="МКОУ &quot;Чахчах-Казмалярская СОШ им. М.М.Мерзаметова&quot;"/>
        <s v="МКОУ «ЧАПАЕВСКАЯ СОШ №2»"/>
        <s v="МКОУ «НОВОЛАКСКАЯ ГИМНАЗИЯ имени Исаева Мутея»"/>
        <s v="МКОУ «ТУХЧАРСКАЯ СОШ №1»"/>
        <s v="МКОУ «ЯМАНСУЙСКАЯ СОШ»"/>
        <s v="МКОУ «Ахарская СОШ им.Мусаева М.И.&quot;"/>
        <s v="МКОУ «ГАМИЯХСКАЯ СОШ №2»"/>
        <s v="МКОУ «ШУШИНСКАЯ СОШ»"/>
        <s v="МКОУ «НОВОКУЛИНСКАЯ СОШ №1»"/>
        <s v="МКОУ «ТУХЧАРСКАЯ ООШ»"/>
        <s v="МКОУ «НОВОКУЛИНСКАЯ СОШ №2»"/>
        <s v="МКОУ «НОВОМЕХЕЛЬТИНСКАЯ СОШ»"/>
        <s v="МКОУ «ЧАРАВАЛИНСКАЯ СОШ»"/>
        <s v="МКОУ «ГАМИЯХСКАЯ СОШ»"/>
        <s v="МКОУ «НОВОЧУРТАХСКАЯ СОШ №1»"/>
        <s v="МКОУ «ТУХЧАРСКАЯ СОШ»"/>
        <s v="МКОУ «ДУЧИНСКАЯ СОШ №2»"/>
        <s v="МКОУ «НОВОЧУРТАХСКАЯ СОШ» НОВОЛАКСКОГО РАЙОНА РД ИМЕНИ Г.Г. АДАМОВА"/>
        <s v="МКОУ «ЧАПАЕВСКАЯ СОШ №1»"/>
        <s v="МКОУ «ГАМИЯХСКАЯ СОШ №1»"/>
        <s v="МКОУ «НОВОЛАКСКАЯ СОШ №1»"/>
        <s v="МКОУ «Барчхойотарская СОШ»"/>
        <s v="МКОУ «НОВОЧУРТАХСКАЯ СОШ №2»"/>
        <s v="МКОУ «Банайюртовская СОШ»"/>
        <s v="МКОУ &quot;Червленно-Бурунская СОШ им.З.Акмурзаева&quot;"/>
        <s v="МКОУ &quot;Терекли-Мектебская СОШ им А.Ш.Джанибекова&quot;"/>
        <s v="МКОУ &quot;Шумлеликская СОШ&quot;"/>
        <s v="МКОУ&quot;Калининаульская средняя общеобразовательная школа им.С.И.Капаева&quot;"/>
        <s v="МКОУ &quot;Уй-Салганская ООШ&quot;"/>
        <s v="МКОУ &quot;Кунбатарская СОШ им.М.К.Курманалиева&quot;"/>
        <s v="МКОУ&quot;Терекли-Мектебская СОШ им.Кадрии&quot;"/>
        <s v="МКОУ &quot;Ленинаульская СОШ&quot;"/>
        <s v="МКОУ &quot;Карагасская СОШ им К.Ш.Кидирниязова&quot;"/>
        <s v="МКОУ&quot;Кумлинская СОШ им.Д.М.Шихмурзаева&quot;"/>
        <s v="МКОУ&quot;Эдигейская СОШ&quot;"/>
        <s v="МКОУ&quot;Карасувская СОШ&quot;"/>
        <s v="МКОУ &quot;Нариманская СОШ им.Асанова А.Б.&quot;"/>
        <s v="МКОУ&quot;Ортатюбинская СОШ&quot;"/>
        <s v="МКОУ&quot;Батыр-Мурзаевская СОШ&quot;"/>
        <s v="МКОУ&quot;Боранчинская СОШ им.К.Б.Оразбаева"/>
        <s v="ГКОУ &quot;Спортшкола-интернат&quot;"/>
        <s v="ГКОУ &quot;Санаторная школа-интернат №7&quot;"/>
        <s v="ГКОУ &quot;Буйнакская школа-интернат №3&quot;"/>
        <s v="ГБОУ &quot;РМЛИ ДОД&quot;"/>
        <s v="ГКОУ &quot;ГГИМХО&quot;"/>
        <s v="ГБОУ &quot;Лицей-интернат ЦОД&quot;"/>
        <s v="ГБОУ РД &quot;Республиканский центр образования&quot;"/>
        <s v="ГКОУ &quot;Карабудахкентская спец. (корр.) школа-интернат VIII вида&quot;"/>
        <s v="ГКОУ &quot;Магарамкентская спец. (корр.) школа-интернат VIII вида&quot;"/>
        <s v="ГБПОУ &quot;ППК им. Батырмурзаева&quot;"/>
        <s v="ГКОУ &quot;Общеобразовательная школа-интернат №2&quot; г. Каспийск"/>
        <s v="ГКОУ &quot;Дербентская школа-интернат №6&quot;"/>
        <s v="ГКОУ &quot;РЦДОДИ&quot;"/>
        <s v="ГБОУ &quot;РЦСТАиПО&quot;"/>
        <s v="ГКОУ &quot;Пять сторон света&quot;"/>
        <s v="МКОУ &quot;Дженыхская СОШ им. М. Р. Гусейнова&quot;"/>
        <s v="МКОУ &quot;Шиназская СОШ&quot;"/>
        <s v="МКОУ &quot;Рутульская СОШ №2 им.А.М.Мирзоева&quot;"/>
        <s v="МКОУ &quot;Рутульская СОШ №1 им. И.Гусейнова&quot;&quot;"/>
        <s v="МКОУ &quot;Гельмецская СОШ&quot;"/>
        <s v="МКОУ &quot;Хлютская СОШ&quot;"/>
        <s v="МКОУ &quot;Ихрекская СОШ&quot;"/>
        <s v="МКОУ &quot;Мишлешская СОШ&quot;"/>
        <s v="МКОУ &quot;Куфинская СОШ&quot;"/>
        <s v="МКОУ &quot;Муслахская СОШ&quot;"/>
        <s v="МКОУ &quot;Джилихурская СОШ&quot;"/>
        <s v="МКОУ &quot;Амсарская СОШ&quot;"/>
        <s v="МКОУ &quot;Цахурская СОШ&quot;"/>
        <s v="МКОУ &quot;Верхне-Катрухская СОШ&quot;"/>
        <s v="МКОУ &quot;Кичинская СОШ&quot;"/>
        <s v="МКОУ &quot;Курдульская ООШ&quot;"/>
        <s v="МКОУ &quot;Мюхрекская НОШ&quot;"/>
        <s v="МКОУ &quot;Согютская НОШ&quot;"/>
        <s v="МКОУ &quot;Цудикская СОШ&quot;"/>
        <s v="МКОУ &quot;Шиназкская НОШ&quot;"/>
        <s v="МКОУ Аракульская СОШ"/>
        <s v="МКОУ Аранская СОШ"/>
        <s v="МКОУ &quot;Калинская СОШ&quot;"/>
        <s v="МКОУ &quot;Лучекская СОШ&quot;"/>
        <s v="МКОУ &quot;Кининская СОШ&quot;"/>
        <s v="МКОУ &quot;Ихрекская ООШ&quot;"/>
        <s v="МКОУ &quot;Нижне-Катрухская СОШ&quot;"/>
        <s v="МКОУ &quot;Бурхимахинская СОШ&quot;"/>
        <s v="МКОУ &quot;Сергокалинская СОШ №2&quot;"/>
        <s v="МКОУ &quot;Миглакасимахинская СОШ&quot;"/>
        <s v="МКОУ &quot;Мюрегинская СОШ&quot;"/>
        <s v="МКОУ &quot;Мургукская СОШ&quot;"/>
        <s v="МКОУ &quot;Дегвинская СОШ&quot;"/>
        <s v="МКОУ&quot; Урахинская СОШ им А А Тахо Годи&quot;"/>
        <s v="МКОУ &quot;Сергокалинская СОШ №1&quot;"/>
        <s v="МКОУ &quot; Маммаульская СОШ&quot;"/>
        <s v="МКОУ &quot;Новомугринская СОШ&quot;"/>
        <s v="МКОУ &quot;Нижнемахаргинская СОШ&quot;"/>
        <s v="МКОУ &quot;Краснопартизанская СОШ&quot;"/>
        <s v="МКОУ &quot;Нижнемулебкинская СОШ&quot;"/>
        <s v="МКОУ &quot;Балтамахинская СОШ&quot;"/>
        <s v="МКОУ &quot;Бурдекинская СОШ&quot;"/>
        <s v="МКОУ &quot;Кадиркентская СОШ&quot;"/>
        <s v="ИП Халадаева Р.А. &quot;Ломоносовская гимназия&quot;"/>
        <s v="МКОУ &quot;Канасирагинская СОШ&quot;"/>
        <s v="МКОУ &quot;Аялизимахинская СОШ&quot;"/>
        <s v="МКОУ&quot; Ванашимахинская СОШ им. С.Омарова&quot;"/>
        <s v="МКОУ &quot;Аймаумахинская СОШ&quot;"/>
        <s v="МКОУ &quot;Цурмахинская НОШ&quot;"/>
        <s v="МКОУ &quot;Кичигамринская СОШ&quot;"/>
        <s v="МКОУ &quot;Ортастальская СОШ&quot;"/>
        <s v="МКОУ &quot;Касумкентская СОШ №1&quot;"/>
        <s v="МКОУ &quot;Юхаристальская сош&quot;"/>
        <s v="МКОУ &quot;Даркушказмалярская СОШ&quot;"/>
        <s v="МКОУ &quot;Испикская ООШ&quot;"/>
        <s v="МКОУ &quot;УЛЛУГАТАГСКАЯ СОШ&quot;"/>
        <s v="МКОУ &quot;Ашагасталказмалярская СОШ&quot;"/>
        <s v="МКОУ &quot;Новомакинская СОШ&quot;"/>
        <s v="МКОУ &quot;Касумкентская СОШ №2&quot;"/>
        <s v="МКОУ &quot;Герейхановская СОШ №1&quot;"/>
        <s v="МКОУ &quot;Эминхюрская СОШ&quot;"/>
        <s v="МКОУ &quot;БУТКЕНТСКАЯ НОШ&quot;"/>
        <s v="МКОУ &quot;Чухверкентская СОШ&quot;"/>
        <s v="МБОУ &quot;ЦМУРСКАЯ СОШ&quot;"/>
        <s v="МКОУ &quot;Испикская СОШ&quot;"/>
        <s v="МКОУ &quot;Корчагская СОШ&quot;"/>
        <s v="МКОУ &quot;КУРКЕНТСКАЯ СОШ №2&quot;"/>
        <s v="МКОУ &quot;Ичинская ООШ&quot;"/>
        <s v="МКОУ &quot;Экендильская НОШ&quot;"/>
        <s v="МКОУ &quot;НОВОПОСЕЛКОВАЯ СОШ&quot;"/>
        <s v="МКОУ &quot;Пиперкентская НОШ&quot;"/>
        <s v="МКОУ &quot;Шихикентская СОШ&quot;"/>
        <s v="МКОУ &quot;Птикентская ООШ&quot;"/>
        <s v="МКОУ &quot;Алкадарская СОШ&quot;"/>
        <s v="МКОУ &quot;Сардаркентская СОШ&quot;"/>
        <s v="МКОУ &quot;АСАЛИКЕНТСКАЯ ООШ&quot;"/>
        <s v="МКОУ &quot;КАХЦУГСКАЯ СОШ&quot;"/>
        <s v="МКОУ &quot;Ашагакартасская ООШ&quot;"/>
        <s v="МКОУ &quot;КАЧАЛКЕНТСКАЯ ООШ&quot;"/>
        <s v="МКОУ &quot;Нютюгская СОШ&quot;"/>
        <s v="МКОУ &quot;Хтунская НОШ&quot;"/>
        <s v="МКОУ &quot;Юхарикартасская ООШ&quot;"/>
        <s v="МКОУ &quot;САЙТАРКЕНТСКАЯ ООШ &quot;"/>
        <s v="МКОУ &quot;ЗУХРАБКЕНТСКАЯ ООШ&quot;"/>
        <s v="МКОУ &quot;Татарханская НОШ&quot;"/>
        <s v="МКОУ &quot;Зизикская СОШ&quot;"/>
        <s v="МКОУ &quot;САИДКЕНТСКАЯ СОШ&quot;"/>
        <s v="МКОУ &quot;Герейхановская СОШ №2 &quot;"/>
        <s v="МКОУ &quot;Куркентская СОШ №1&quot;"/>
        <s v="МКОУ &quot;Ашагастальская СОШ&quot;"/>
        <s v="МКОУ &quot;Сиртичская СОШ&quot;"/>
        <s v="МКОУ &quot;Дарвагская СОШ №1&quot;"/>
        <s v="МКОУ &quot;Дарвагская СОШ №2&quot;"/>
        <s v="МКОУ &quot;Хучнинский многопрофильный лицей №1&quot;"/>
        <s v="МКОУ &quot;Тинитская СОШ&quot;"/>
        <s v="МКОУ &quot;Улузская ООШ&quot;"/>
        <s v="МКОУ &quot;Татильская СОШ&quot;"/>
        <s v="МКОУ &quot;Пилигская СОШ&quot;"/>
        <s v="МКОУ &quot;Куркакская СОШ&quot;"/>
        <s v="МКОУ &quot;Фиргильская СОШ&quot;"/>
        <s v="МКОУ &quot;Хили-Пенджикская СОШ&quot;"/>
        <s v="МКОУ &quot;Ничраская СОШ&quot;"/>
        <s v="МКОУ &quot;Хучнинская СОШ №2&quot;"/>
        <s v="МКОУ &quot;Хурикская СОШ им Р.Гасанова&quot;"/>
        <s v="МКОУ &quot;Кюрягская СОШ&quot;"/>
        <s v="МКОУ &quot;Ягдыгская СОШ №2&quot;"/>
        <s v="МКОУ &quot;Кужникская СОШ&quot;"/>
        <s v="МКОУ &quot;Цуртильская СОШ&quot;"/>
        <s v="МКОУ &quot;Гурхунская СОШ&quot;"/>
        <s v="МКОУ &quot;Джулинская СОШ&quot;"/>
        <s v="МКОУ &quot;Курекская СОШ&quot;"/>
        <s v="МКОУ &quot;Чулатская СОШ&quot;"/>
        <s v="МКОУ &quot;Аккинская СОШ&quot;"/>
        <s v="МКОУ &quot;Рушульская СОШ&quot;"/>
        <s v="МКОУ &quot;Джульджагская СОШ&quot;"/>
        <s v="МКОУ &quot;Гурикская СОШ&quot;"/>
        <s v="МКОУ &quot;Цанакская СОШ&quot;"/>
        <s v="МКОУ &quot;Цухтыгская СОШ &quot; им.Т.Г. Юнусова"/>
        <s v="МКОУ &quot;Хурякская ООШ&quot;"/>
        <s v="МКОУ &quot;Марагинская СОШ №1&quot;"/>
        <s v="МКОУ &quot;Ушнигская СОШ&quot;"/>
        <s v="МКОУ &quot;Вечрикская НОШ&quot;"/>
        <s v="МКОУ &quot;Гасикская СОШ&quot;"/>
        <s v="МКОУ &quot;Дагнинская ООШ&quot;"/>
        <s v="МКОУ &quot;Зильская СОШ&quot;"/>
        <s v="МКОУ &quot;Ерсинская СОШ&quot;"/>
        <s v="МКОУ &quot;Гувлигская СОШ&quot;"/>
        <s v="МКОУ &quot;Гимназия Табасаранского района&quot;"/>
        <s v="МКОУ &quot;Аркитская СОШ им. Абдуллаева Н.И.&quot;"/>
        <s v="МКОУ &quot;Дюбекская СОШ им.Ю.Базутаева&quot;"/>
        <s v="МКОУ &quot;Туруфская СОШ&quot;"/>
        <s v="МКОУ &quot;Ханагская СОШ&quot;"/>
        <s v="МКОУ &quot;Гелинбатанская СОШ&quot;"/>
        <s v="МКОУ &quot;Ханакская ООШ&quot;"/>
        <s v="МКОУ &quot;Новолидженская СОШ&quot;"/>
        <s v="МКОУ &quot;Халагская СОШ&quot;"/>
        <s v="МКОУ &quot;Аракская СОШ им.Гюльмагомедова Г.Г.&quot;"/>
        <s v="МКОУ &quot;Ягдыгская СОШ №1&quot;"/>
        <s v="МКОУ &quot;Гисикская ООШ&quot;"/>
        <s v="МКОУ &quot;Бурганкетская СОШ&quot;"/>
        <s v="МКОУ &quot;Хустильская СОШ&quot;"/>
        <s v="МКОУ &quot;Шиленская СОШ&quot;"/>
        <s v="МКОУ &quot;Марагинская СОШ №2&quot;"/>
        <s v="МКОУ &quot;Сертильская СОШ&quot;"/>
        <s v="МКОУ &quot;Турагская СОШ&quot;"/>
        <s v="МКОУ &quot;Хапильская СОШ им. М.Т. Рахметова&quot;"/>
        <s v="МКОУ &quot;Гуминская СОШ&quot;"/>
        <s v="МКОУ &quot;Гюхрагская СОШ&quot;"/>
        <s v="МКОУ «Калиновская СОШ»"/>
        <s v="МКОУ «Тарумовская СОШ»"/>
        <s v="МКОУ «Ново-Георгиевская СОШ»"/>
        <s v="МКОУ «А-Невская СОШ»"/>
        <s v="МКОУ «Кочубейская СОШ №1»"/>
        <s v="МКОУ «Таловская СОШ»"/>
        <s v="МКОУ «Рассветовская СОШ»"/>
        <s v="МКОУ «Кочубейская СОШ №2»"/>
        <s v="МКОУ «Раздольевская СОШ»"/>
        <s v="МКОУ «Коктюбейская ООШ»"/>
        <s v="МКОУ «Новоромановская СОШ»"/>
        <s v="МКОУ «Карабаглинская СОШ»"/>
        <s v="МКОУ «Привольненская СОШ»"/>
        <s v="МКОУ «Кузнецовская ООШ»"/>
        <s v="МКОУ «Иммунная ООШ»"/>
        <s v="МКОУ «Ново-Дмитриевская СОШ»"/>
        <s v="МКОУ «Юрковская СОШ»"/>
        <s v="МКОУ «М-Горьковская НОШ»"/>
        <s v="МКОУ &quot;Шидибская СОШ&quot;"/>
        <s v="МКОУ &quot;Камилюхская СОШ&quot;"/>
        <s v="МКОУ &quot;Кособская СОШ&quot;"/>
        <s v="МКОУ &quot;Начадинская СОШ&quot;"/>
        <s v="ОАНО &quot;школа им. Юсупова&quot;"/>
        <s v="МКОУ &quot;Цумилюхская СОШ&quot;"/>
        <s v="МКОУ &quot;Бетельдинская СОШ&quot;"/>
        <s v="МКОУ &quot;Укальская СОШ&quot;"/>
        <s v="МКОУ &quot;Роснобская ООШ&quot;"/>
        <s v="МКОУ &quot;Кардибская СОШ&quot;"/>
        <s v="МКОУ &quot;Кутлабская СОШ&quot;"/>
        <s v="МКОУ &quot;Гведышинская СОШ&quot;"/>
        <s v="МКОУ &quot;Генеколобская СОШ&quot;"/>
        <s v="МКОУ &quot;Барнабская ООШ&quot;"/>
        <s v="МКОУ &quot;Сикарская СОШ&quot;"/>
        <s v="МКОУ &quot;Хидибская СОШ&quot;"/>
        <s v="МКОУ &quot;Гараколобская ООШ&quot;"/>
        <s v="МКОУ &quot;Тлянадинская ООШ&quot;"/>
        <s v="МКОУ &quot;Мазадинская СОШ&quot;"/>
        <s v="МКОУ &quot;Кардибская ООШ&quot;"/>
        <s v="МКОУ &quot;Талцухская СОШ&quot;"/>
        <s v="МКОУ &quot;Хадияльская СОШ&quot;"/>
        <s v="МКОУ &quot;Саниортинская ООШ&quot;"/>
        <s v="МКОУ &quot;Тляратинская СОШ&quot; им. А.С.Сайпулаева"/>
        <s v="МКОУ &quot;Хиндахская ООШ&quot;"/>
        <s v="МКОУ &quot;Тохотинская СОШ&quot;"/>
        <s v="МКОУ &quot;Чадаколобская СОШ&quot; им Д.К.Алиханова"/>
        <s v="МКОУ &quot;Зиранинская СОШ&quot;"/>
        <s v="МКОУ &quot;Ирганайская СОШ&quot;"/>
        <s v="МКОУ &quot;Балаханская СОШ&quot;"/>
        <s v="МКОУ &quot;Шамилькалинская СОШ&quot;"/>
        <s v="МКОУ &quot;Гимринская СОШ&quot;"/>
        <s v="МКОУ &quot;Моксохская ООШ&quot;"/>
        <s v="МКОУ &quot;Гимринская поселковая СОШ&quot;"/>
        <s v="МКОУ &quot;Унцукульская СОШ №1&quot;"/>
        <s v="МКОУ &quot;Харачинская ООШ&quot;"/>
        <s v="МКОУ &quot;Араканская СОШ&quot;"/>
        <s v="МКОУ &quot;Цатанихская СОШ&quot;"/>
        <s v="МКОУ &quot;Ашильтинская СОШ&quot;"/>
        <s v="МКОУ &quot;Иштибуринская ООШ&quot;"/>
        <s v="МКОУ &quot;Унцукульская СОШ №2&quot;"/>
        <s v="МКОУ &quot;Кахабросинская СОШ&quot;"/>
        <s v="МКОУ «Муцалаульская СОШ № 1 им. А.Я.Абдуллаева»"/>
        <s v="МКОУ «Новогагатлинская СОШ им. Х.С.Салимова»"/>
        <s v="МКОУ «Могилевская СОШ им. Н.У.Азизова»"/>
        <s v="МКОУ «Бамматюртовская СОШ им. М.М. Муталимова»"/>
        <s v="МКОУ «Боташюртовская СОШ им. Б.Т.Ахаева»"/>
        <s v="МКОУ «Аксайская СОШ № 2 им. Х.Г.Магидова»"/>
        <s v="МКОУ «Курушская СОШ № 2 им. Я.С.Аскандарова»"/>
        <s v="МКОУ «Костекская СОШ им. Б.Ш.Бакиева»"/>
        <s v="МКОУ «Адильотарская СОШ»"/>
        <s v="МКОУ «Чагаротарская СОШ им. А.И.Исмаилова»"/>
        <s v="МКОУ «Новосельская СОШ»"/>
        <s v="МКОУ «Байрамаульская СОШ»"/>
        <s v="МКОУ «Аксайская СОШ № 1 им. З.Н.Батырмурзаева»"/>
        <s v="МКОУ «Муцалаульская СОШ № 2»"/>
        <s v="МКОУ «Карланюртовская СОШ им. А.Д.Шихалиева»"/>
        <s v="МКОУ «Первомайская СОШ им. И.Г.Исакова»"/>
        <s v="МКОУ «Покровская СОШ»"/>
        <s v="МКОУ «Сивухская СОШ»"/>
        <s v="МКОУ «Гоксувотарская СОШ»"/>
        <s v="МКОУ «Петраковская СОШ»"/>
        <s v="МКОУ «Теречная СОШ»"/>
        <s v="МКОУ «Османюртовская СОШ им. И.А.Бейбулатова»"/>
        <s v="МКОУ «Пятилеткинская СОШ»"/>
        <s v="МКОУ «Темираульская СОШ им. Б.Ш.Баймурзаева»"/>
        <s v="МКОУ «ст.Карланюртовская СОШ»"/>
        <s v="МКОУ «Советская СОШ им. Ш.Т.Амачиева»"/>
        <s v="МКОУ «Кандаураульская СОШ им. О.К.Кандаурова»"/>
        <s v="МКОУ «Тотурбийкалинская СОШ им. А.К.Кабардиева»"/>
        <s v="МКОУ «Ботаюртовская СОШ им. Н.П.Жердева»"/>
        <s v="МКОУ «Аджимажагатюртовская СОШ»"/>
        <s v="МКОУ &quot;Аксайская школа-интернат&quot;"/>
        <s v="МКОУ «Акбулатюртовская СОШ»"/>
        <s v="МКОУ «Кокрекская СОШ»"/>
        <s v="МКОУ «Ичичалинская СОШ им. Б.Г.Битарова»"/>
        <s v="МКОУ «Эндирейская СОШ № 1»"/>
        <s v="МКОУ «Хамавюртовская СОШ им. А.М.Аджиева»"/>
        <s v="МКОУ «Новокостекская СОШ»"/>
        <s v="МКОУ «Моксобская СОШ им. О-Г.М.Шахтаманова»"/>
        <s v="МКОУ «Тукитинская СОШ»"/>
        <s v="МКОУ «Кемсиюртовская СОШ»"/>
        <s v="МКОУ «Шагадинская СОШ»"/>
        <s v="МКОУ «Новосаситлинская СОШ»"/>
        <s v="МКОУ «Курушская СОШ № 1 им. А.Б.Айдунова»"/>
        <s v="МКОУ «Сулевкентская СОШ им. С.А.Абдуллаева»"/>
        <s v="МКОУ «Дзержинская СОШ»"/>
        <s v="МКОУ «Борагангечувская СОШ»"/>
        <s v="МКОУ «Нурадиловская гимназия Культуры мира им. А.Д.Адилсолтанова»"/>
        <s v="МКОУ «Садовая СОШ»"/>
        <s v="МКОУ «Кадыротарская СОШ им. М.Р.Гасанова»"/>
        <s v="МКОУ «Казмааульская СОШ»"/>
        <s v="МКОУ «Эндирейская СОШ № 2 им. А.А.Алиханова»"/>
        <s v="МКОУ «Генжеаульская СОШ им. М.М.Зумаева»"/>
        <s v="МКОУ «Октябрьская СОШ»"/>
        <s v="МКОУ «Эндирейская СОШ № 3»"/>
        <s v="МКОУ «Солнечная СОШ»"/>
        <s v="МКОУ &quot; Ново-Фригская СОШ&quot;"/>
        <s v="МКОУ &quot;Ашага-Архитская СОШ им.С.А.Аллахвердиева&quot;"/>
        <s v="МКОУ &quot;Сюгютская СОШ имени М.Митарова&quot;"/>
        <s v="МКОУ &quot;Цудукская ООШ&quot;"/>
        <s v="МКОУ &quot;Лакинская ООШ им.Д.А.Раджабова&quot;"/>
        <s v="МКОУ &quot;Кандикская СОШ им.Б.Митарова&quot;"/>
        <s v="МКОУ &quot;Ашага-Яракская СОШ&quot;"/>
        <s v="МКОУ &quot;Арчугская НОШ&quot;"/>
        <s v="МКОУ &quot;Ю-Архитская НОШ&quot;"/>
        <s v="МКОУ &quot;Асакентская НОШ&quot;"/>
        <s v="МКОУ &quot;Дардаркентская НОШ&quot;"/>
        <s v="МКОУ &quot;Кашкентская СОШ&quot;"/>
        <s v="МКОУ &quot;Чиликарская ООШ&quot;"/>
        <s v="МКОУ &quot;Ургинская СОШ&quot;"/>
        <s v="МКОУ &quot;Межгюльская СОШ&quot;"/>
        <s v="МКОУ &quot;Уртильская НОШ&quot;"/>
        <s v="МКОУ &quot;Цнальская СОШ им.Н.А.Велиханова&quot;"/>
        <s v="МКОУ &quot;Куштильская СОШ им.Шахсинова С.А.&quot;"/>
        <s v="МКОУ &quot;Зильдикская ООШ им.С.А.Алиева&quot;"/>
        <s v="МКОУ &quot;Канцильская СОШ&quot;"/>
        <s v="МКОУ &quot;Захитская СОШ&quot;"/>
        <s v="МКОУ &quot;Черенская ООШ&quot;"/>
        <s v="МКОУ &quot;Чувекская СОШ им.А.Сефербекова&quot;"/>
        <s v="МКОУ &quot;Хореджская СОШ&quot;"/>
        <s v="МКОУ &quot;Ляхлинская СОШ&quot;"/>
        <s v="МКОУ &quot;Юхари-Яракская ООШ им.А.М.Юсуфова&quot;"/>
        <s v="МКОУ &quot;Кугская СОШ им.Б.Байрамбекова&quot;"/>
        <s v="МКОУ &quot;Цинитская СОШ им.Магомедова А.М.&quot;"/>
        <s v="МКОУ &quot;Хивская СОШ им. М.Шамхалова&quot;"/>
        <s v="МКОО &quot;Цадинская ООШ&quot;"/>
        <s v="МКОУ &quot;Хунзахская Средняя Общеобразовательная Школа №1&quot;"/>
        <s v="МКОУ &quot;Хининская НОШ&quot;"/>
        <s v="МКОУ &quot;Кахская ООШ&quot;"/>
        <s v="МКОУ &quot;Буцринская СОШ&quot;"/>
        <s v="МКОУ Аранинская СОШ"/>
        <s v="МКОУ &quot;Гоцатлинская СОШ&quot;"/>
        <s v="МКОУ &quot;Хунзахская Средняя Общеобразовательная Школа-Интернат с Углубленным Изучением Предметов Военно-Спортивного Профиля&quot; "/>
        <s v="МКОУ &quot;Гонохская Начальная Общеобразовательная Школа&quot; С. Гонох "/>
        <s v="МКОУ &quot;Танусинская СОШ&quot; им. Ш.М.Шамхалова "/>
        <s v="МКОУ &quot;Оркачинская ООШ&quot;"/>
        <s v="МКОУ &quot;Тлайлухская СОШ&quot;"/>
        <s v="МКОУ &quot;Ахалчинская СОШ&quot;"/>
        <s v="МКОУ &quot;Хариколинская СОШ им.А.Бижанова&quot;"/>
        <s v="МКОУ &quot;Колинская Начальная Школа-Детский Сад&quot;"/>
        <s v="МКОУ &quot;Мочохская СОШ&quot;"/>
        <s v="МКОУ &quot;Шототинская Основная Общеобразовательная Школа&quot;"/>
        <s v="МКОУ &quot;Гозолоколинская НОШ&quot;"/>
        <s v="МКОУ &quot;Баитлинская НОШ&quot;"/>
        <s v="МКОУ &quot;Гортколинская НОШ&quot;"/>
        <s v="МКОУ &quot;Сиухская НШ-ДС&quot;"/>
        <s v="МКОУ &quot;Цалкитинская Начальная Общеобразовательная Школа&quot;"/>
        <s v="МКОУ &quot;Эбутинская НОШ&quot;"/>
        <s v="МКОУ &quot;Ободинская СОШ&quot;"/>
        <s v="МКОУ &quot;Харахинская Средняя Общеобразовательная Школа&quot; "/>
        <s v="МКОУ &quot;Буцринская Средняя Общеобразовательная Школа №2 им.З.М.Магомедова&quot;"/>
        <s v="МКОУ &quot;Заибская Основная Общеобразовательная Школа&quot;"/>
        <s v="МКОУ &quot;Амушинская СОШ им. Гаджимурадова М.Т.&quot;"/>
        <s v="ОЧУ &quot;Центр образования &quot;Интеллект&quot;"/>
        <s v="МКОУ &quot;Тагадинская СОШ&quot;"/>
        <s v="МКОУ &quot;Хунзахская СОШ №2 им.Ахмедова М.М.&quot;"/>
        <s v="МКОУ &quot;Гацалухская ООШ&quot;"/>
        <s v="МКОУ &quot;Гиничутлинская НОШ&quot;"/>
        <s v="МКОУ &quot;Чондотлинская НОШ&quot; "/>
        <s v="МКОУ &quot;Уздалросинская СОШ&quot;"/>
        <s v="МКОУ &quot;Батлаичская СОШ им. А.М.Магомедова&quot;"/>
        <s v="МКОУ &quot;Очлинская ООШ&quot;"/>
        <s v="МКОУ &quot; Оротинская СОШ&quot;"/>
        <s v="МКОО &quot;Накитлинская Начальная Общеобразовательная Школа-Сад&quot;"/>
        <s v="МКОУ &quot;Хиндахская Средняя Общеобразовательная Школа&quot; "/>
        <s v="МКОУ &quot;Агвалинская гимназия имени Кади Абакарова&quot;"/>
        <s v="МКОУ &quot;Кединская СОШ&quot;"/>
        <s v="НОУ ООШ &quot;Радуга&quot;"/>
        <s v="МКОУ &quot;Нижнеинхокваринская СОШ&quot;"/>
        <s v="МКОУ &quot;Тлондодинская СОШ&quot;"/>
        <s v="МКОУ &quot;Хушетская СОШ&quot;"/>
        <s v="МКОУ &quot;Гигатли -Урухская ООШ&quot;"/>
        <s v="МКОУ &quot;Гаккойская СОШ&quot;"/>
        <s v="МКОУ &quot;Кванадинская СОШ&quot;"/>
        <s v="МКОУ &quot;Тиндинская СОШ&quot;"/>
        <s v="МКОУ &quot;Тисси-Ахитлинская СОШ&quot;"/>
        <s v="МКОУ &quot;Саситлинская СОШ&quot;"/>
        <s v="МКОУ &quot;Гигатлинская СОШ&quot;"/>
        <s v="МКОУ &quot;Нижнегакваринская СОШ-детский сад&quot;"/>
        <s v="МКОУ &quot;Гадиринская ООШ-детский сад&quot;"/>
        <s v="МКОУ &quot;Гимерсинская СОШ&quot;"/>
        <s v="МКОУ &quot;Тиссинская СОШ&quot;"/>
        <s v="МКОУ &quot;Верхнегакваринская СОШ-детский сад&quot;"/>
        <s v="МКОУ &quot;Сильдинская СОШ&quot;"/>
        <s v="МКОУ &quot;Хонохская СОШ-сад&quot;"/>
        <s v="МКОУ &quot;Эчединская СОШ- детский сад&quot;"/>
        <s v="МКОУ &quot;Метрадинская СОШ&quot;"/>
        <s v="ОАНО &quot;Сафинат&quot;"/>
        <s v="МКОУ &quot;Хуштадинская СОШ- детский сад&quot;"/>
        <s v="МКОУ «Хупринская СОШ»"/>
        <s v="МКОУ «Махалатлинская СОШ»"/>
        <s v="МКОУ «Шаитлинская СОШ»"/>
        <s v="МКОУ «Гутатлинская СОШ»"/>
        <s v="МКОУ «Генухская СОШ»"/>
        <s v="МКОУ «Сагадинская СОШ»"/>
        <s v="МКОУ «Междуреченская СОШ»"/>
        <s v="МКОУ «Хебатлинская СОШ»"/>
        <s v="МКОУ «Хутрахская СОШ»"/>
        <s v="МКОУ «Мекалинская СОШ»"/>
        <s v="МКОУ «Ретлобская СОШ»"/>
        <s v="МКОУ «Кидеринская СОШ»"/>
        <s v="МКОУ «Цебаринская СОШ»"/>
        <s v="МКОУ «Мококская СОШ»"/>
        <s v="МКОУ «Шапихская СОШ»"/>
        <s v="МКОУ «Асахская СОШ»"/>
        <s v="МКОУ «Шауринская СОШ»"/>
        <s v="МКОУ «Китуринская CОШ»"/>
        <s v="МКОУ «Зехидинская ООШ»"/>
        <s v="МКОУ «Хибятлинская СОШ»"/>
        <s v="МКОУ &quot;Арчибская СОШ&quot;"/>
        <s v="МКОУ &quot;Магарская СОШ&quot;"/>
        <s v="МКОУ &quot;Гочобская СОШ&quot;"/>
        <s v="МКОУ &quot;Тлярошская СОШ&quot;"/>
        <s v="МКОУ &quot;Дусрахская СОШ&quot;"/>
        <s v="МКОУ &quot;Ирибская СОШ&quot;"/>
        <s v="МКОУ &quot;Цулдинская ООШ&quot;"/>
        <s v="МКОУ &quot;Цурибская СОШ&quot;"/>
        <s v="МКОУ &quot;Гилибская СОШ&quot;"/>
        <s v="МКОУ &quot;Верхнебатлухская СОШ&quot;"/>
        <s v="МКОУ &quot;Куанибская ООШ&quot;"/>
        <s v="МКОУ &quot; Датунатинская НОШ&quot;"/>
        <s v="МКОУ &quot; Гоготлинская СОШ&quot;"/>
        <s v="МКОУ &quot; Тогохская СОШ&quot;"/>
        <s v="МКОУ &quot; Гоорская СОШ&quot;"/>
        <s v="МКОУ &quot; Батлухская СОШ&quot;"/>
        <s v="МКОУ &quot; Урибская СОШ&quot;"/>
        <s v="МКОУ &quot;Тляхская СОШ&quot;"/>
        <s v="МКОУ &quot;Мачадинская СОШ&quot;"/>
        <s v="МКОУ &quot; Батлухская НОШ&quot;"/>
        <s v="МКОУ &quot; Голотлинская СОШ&quot;"/>
        <s v="МКОУ &quot; Телетлинская СОШ №1&quot;"/>
        <s v="МКОУ &quot; Хебдинская СОШ&quot;"/>
        <s v="МКОУ &quot;Урадинская СОШ&quot;"/>
        <s v="МКОУ &quot; Митлиурибская ООШ&quot;"/>
        <s v="МКОУ &quot;Могохская ООШ&quot;"/>
        <s v="МКОУ &quot; Зиурибская ООШ&quot;"/>
        <s v="МКОУ &quot; Геницоробская НОШ&quot;"/>
        <s v="МКОУ &quot; Нитабская НОШ&quot;"/>
        <s v="МКОУ &quot; Ратлубская СОШ&quot;"/>
        <s v="МКОУ &quot;Айнакаб НОШ&quot;"/>
        <s v="МКОУ &quot;Буртанинская НОШ&quot;"/>
        <s v="МКОУ &quot;Нижне-Аршинская НОШ&quot;"/>
        <s v="МКОУ &quot;Нижне-Лабкинская НОШ&quot;"/>
        <s v="МКОУ &quot; Хонохская НОШ&quot;"/>
        <s v="МКОУ &quot; Хородинская НОШ&quot;"/>
        <s v="МКОУ &quot; Цекобская НОШ&quot;"/>
        <s v="МКОУ &quot;Мусрухская НОШ&quot;"/>
        <s v="МКОУ &quot;Ругельдахиндахская НОШ&quot;"/>
        <s v="МКОУ &quot;Урчухская НОШ&quot;"/>
        <s v="МКОУ &quot;Хотодинская СОШ&quot;"/>
        <s v="МКОУ &quot; Гентинская СОШ&quot;"/>
        <s v="МКОУ &quot;Афнинская НОШ&quot;"/>
        <s v="МКОУ &quot;Лидженская ООШ&quot;"/>
        <s v="МКОУ &quot;Хархнинская НОШ&quot;"/>
        <s v="МКОУ &quot; Дагбашская ООШ&quot;"/>
        <s v="МКОУ &quot; Гоорхиндахская НОШ&quot;"/>
        <s v="МКОУ &quot; Сомодинская НОШ&quot;"/>
        <s v="МКОУ &quot; Андыхская СОШ&quot;"/>
        <s v="МКОУ &quot;Ассабская СОШ им. С. Д. Омарова&quot;"/>
        <s v="МКОУ &quot;Тлянубская ООШ&quot;"/>
        <s v="МКОУ &quot; Тлездинская НОШ&quot;"/>
        <s v="МКОУ &quot; Занатинская НОШ &quot;"/>
        <s v="МКОУ &quot; Кахибская СОШ&quot;"/>
        <s v="МКОУ &quot;Алчунибская НОШ&quot;"/>
        <s v="МКОУ &quot;Гимитлинская НОШ&quot;"/>
        <s v="МКОУ &quot;Доронубская НОШ&quot;"/>
        <s v="МКОУ &quot;Кутихская НОШ&quot;"/>
        <s v="МКОУ &quot;Ритлябская НОШ&quot;"/>
        <s v="МКОУ &quot;Сачадинская ООШ&quot;"/>
        <s v="МКОУ &quot;Хилихская НОШ&quot;"/>
        <s v="МКОУ &quot;Хинубская НОШ&quot;"/>
        <s v="МКОУ &quot;Цемерская ООШ&quot;"/>
        <s v="МКОУ &quot;Ценебская НОШ&quot;"/>
        <s v="МКОУ &quot;Чародинская ООШ&quot;"/>
        <s v="МКОУ &quot;Читабская НОШ&quot;"/>
        <s v="НООШ &quot;Сарманд&quot;"/>
        <s v="НОУ &quot;Ватан&quot;"/>
        <s v="НОУ &quot;Возрождение&quot;"/>
        <s v="НОУ &quot;Гуливер&quot;"/>
        <s v="НОУ &quot;Гуманитарная гимназия им. Гамзатова&quot;"/>
        <s v="НОУ &quot;Земфира&quot;"/>
        <s v="НОУ &quot;Квант&quot;"/>
        <s v="НОУ &quot;Развитие&quot;"/>
        <s v="ОАНО &quot;Родничок&quot;"/>
        <s v="ОАНО &quot;Фазиля&quot;"/>
        <s v="ООО НОУ школа-сад &quot;Планета детства&quot;"/>
        <s v="ЧАНОО &quot;Дом знаний&quot;"/>
        <s v="ЧОУ &quot;Сахаб&quot;"/>
        <s v="МКОУ &quot; Телетлинская СОШ №2&quot;"/>
        <s v="МКОУ &quot; Тидибская СОШ&quot;"/>
        <s v="МКОУ &quot; Ругельдинская СОШ&quot;"/>
        <s v="МКОУ &quot; Хучадинская ООШ&quot;"/>
        <s v="МКОУ &quot; Верхнеколобская СОШ&quot;"/>
      </sharedItems>
    </cacheField>
    <cacheField name="Всего педагогов" numFmtId="0">
      <sharedItems containsString="0" containsBlank="1" containsNumber="1" containsInteger="1" minValue="0" maxValue="209"/>
    </cacheField>
    <cacheField name="Из них учителя" numFmtId="0">
      <sharedItems containsString="0" containsBlank="1" containsNumber="1" containsInteger="1" minValue="0" maxValue="183"/>
    </cacheField>
    <cacheField name="Всего обучающихся" numFmtId="0">
      <sharedItems containsSemiMixedTypes="0" containsString="0" containsNumber="1" containsInteger="1" minValue="1" maxValue="5019"/>
    </cacheField>
    <cacheField name="Загружено" numFmtId="0">
      <sharedItems containsBlank="1" containsMixedTypes="1" containsNumber="1" containsInteger="1" minValue="0" maxValue="4348" count="568">
        <s v="филиал"/>
        <n v="103"/>
        <n v="42"/>
        <n v="41"/>
        <n v="20"/>
        <n v="35"/>
        <n v="28"/>
        <n v="26"/>
        <n v="23"/>
        <n v="25"/>
        <n v="52"/>
        <n v="4"/>
        <n v="15"/>
        <n v="32"/>
        <n v="11"/>
        <n v="253"/>
        <n v="12"/>
        <m/>
        <n v="16"/>
        <n v="257"/>
        <n v="63"/>
        <n v="716"/>
        <n v="1"/>
        <n v="84"/>
        <n v="255"/>
        <n v="275"/>
        <n v="0"/>
        <n v="6"/>
        <n v="39"/>
        <n v="18"/>
        <n v="115"/>
        <n v="37"/>
        <n v="29"/>
        <n v="122"/>
        <n v="2"/>
        <n v="3"/>
        <n v="9"/>
        <n v="78"/>
        <n v="81"/>
        <n v="77"/>
        <n v="258"/>
        <n v="121"/>
        <n v="24"/>
        <n v="47"/>
        <n v="22"/>
        <n v="73"/>
        <n v="72"/>
        <n v="49"/>
        <n v="36"/>
        <n v="17"/>
        <n v="8"/>
        <n v="68"/>
        <n v="119"/>
        <n v="369"/>
        <n v="142"/>
        <n v="146"/>
        <n v="67"/>
        <n v="45"/>
        <n v="163"/>
        <n v="333"/>
        <n v="14"/>
        <n v="7"/>
        <n v="116"/>
        <n v="91"/>
        <n v="59"/>
        <n v="580"/>
        <n v="247"/>
        <n v="796"/>
        <n v="731"/>
        <n v="379"/>
        <n v="421"/>
        <n v="157"/>
        <n v="221"/>
        <n v="409"/>
        <n v="140"/>
        <n v="95"/>
        <n v="575"/>
        <n v="763"/>
        <n v="279"/>
        <n v="228"/>
        <n v="301"/>
        <n v="151"/>
        <n v="117"/>
        <n v="309"/>
        <n v="281"/>
        <n v="90"/>
        <n v="271"/>
        <n v="110"/>
        <n v="130"/>
        <n v="50"/>
        <n v="245"/>
        <n v="419"/>
        <n v="320"/>
        <n v="374"/>
        <n v="527"/>
        <n v="322"/>
        <n v="420"/>
        <n v="328"/>
        <n v="61"/>
        <n v="46"/>
        <n v="360"/>
        <n v="31"/>
        <n v="51"/>
        <n v="155"/>
        <n v="234"/>
        <n v="277"/>
        <n v="570"/>
        <n v="272"/>
        <n v="152"/>
        <n v="356"/>
        <n v="762"/>
        <n v="573"/>
        <n v="638"/>
        <n v="177"/>
        <n v="877"/>
        <n v="529"/>
        <n v="377"/>
        <n v="503"/>
        <n v="525"/>
        <n v="792"/>
        <n v="85"/>
        <n v="439"/>
        <n v="278"/>
        <n v="172"/>
        <n v="318"/>
        <n v="161"/>
        <n v="127"/>
        <n v="98"/>
        <n v="75"/>
        <n v="150"/>
        <n v="524"/>
        <n v="1053"/>
        <n v="102"/>
        <n v="158"/>
        <n v="487"/>
        <n v="124"/>
        <n v="505"/>
        <n v="476"/>
        <n v="1410"/>
        <n v="990"/>
        <n v="682"/>
        <n v="1008"/>
        <n v="700"/>
        <n v="1270"/>
        <n v="200"/>
        <n v="199"/>
        <n v="918"/>
        <n v="758"/>
        <n v="813"/>
        <n v="1049"/>
        <n v="499"/>
        <n v="195"/>
        <n v="1164"/>
        <n v="473"/>
        <n v="1399"/>
        <n v="522"/>
        <n v="1540"/>
        <n v="285"/>
        <n v="1651"/>
        <n v="1689"/>
        <n v="1523"/>
        <n v="830"/>
        <n v="742"/>
        <n v="388"/>
        <n v="196"/>
        <n v="346"/>
        <n v="631"/>
        <n v="966"/>
        <n v="276"/>
        <n v="373"/>
        <n v="330"/>
        <n v="64"/>
        <n v="239"/>
        <n v="397"/>
        <n v="534"/>
        <n v="545"/>
        <n v="771"/>
        <n v="1384"/>
        <n v="323"/>
        <n v="1464"/>
        <n v="1964"/>
        <n v="1538"/>
        <n v="1098"/>
        <n v="492"/>
        <n v="1446"/>
        <n v="1336"/>
        <n v="1666"/>
        <n v="1391"/>
        <n v="289"/>
        <n v="2281"/>
        <n v="1773"/>
        <n v="2166"/>
        <n v="1280"/>
        <n v="1241"/>
        <n v="1318"/>
        <n v="1951"/>
        <n v="1796"/>
        <n v="1247"/>
        <n v="1622"/>
        <n v="1984"/>
        <n v="1339"/>
        <n v="528"/>
        <n v="314"/>
        <n v="599"/>
        <n v="871"/>
        <n v="702"/>
        <n v="578"/>
        <n v="466"/>
        <n v="156"/>
        <n v="491"/>
        <n v="1188"/>
        <n v="222"/>
        <n v="1471"/>
        <n v="5"/>
        <n v="2116"/>
        <n v="1380"/>
        <n v="4348"/>
        <n v="828"/>
        <n v="564"/>
        <n v="1696"/>
        <n v="2097"/>
        <n v="1273"/>
        <n v="1994"/>
        <n v="2711"/>
        <n v="1895"/>
        <n v="2205"/>
        <n v="319"/>
        <n v="2521"/>
        <n v="2392"/>
        <n v="396"/>
        <n v="2645"/>
        <n v="3386"/>
        <n v="1204"/>
        <n v="440"/>
        <n v="1002"/>
        <n v="1166"/>
        <n v="624"/>
        <n v="600"/>
        <n v="385"/>
        <n v="1734"/>
        <n v="787"/>
        <n v="557"/>
        <n v="107"/>
        <n v="1739"/>
        <n v="1820"/>
        <n v="1747"/>
        <n v="442"/>
        <n v="1777"/>
        <n v="213"/>
        <n v="688"/>
        <n v="739"/>
        <n v="630"/>
        <n v="2237"/>
        <n v="884"/>
        <n v="427"/>
        <n v="550"/>
        <n v="112"/>
        <n v="728"/>
        <n v="128"/>
        <n v="559"/>
        <n v="707"/>
        <n v="139"/>
        <n v="1484"/>
        <n v="162"/>
        <n v="43"/>
        <n v="13"/>
        <n v="411"/>
        <n v="804"/>
        <n v="188"/>
        <n v="232"/>
        <n v="863"/>
        <n v="190"/>
        <n v="1400"/>
        <n v="2439"/>
        <n v="1845"/>
        <n v="1325"/>
        <n v="981"/>
        <n v="1114"/>
        <n v="1677"/>
        <n v="1145"/>
        <n v="965"/>
        <n v="2115"/>
        <n v="916"/>
        <n v="259"/>
        <n v="1167"/>
        <n v="137"/>
        <n v="434"/>
        <n v="1303"/>
        <n v="1778"/>
        <n v="435"/>
        <n v="1320"/>
        <n v="414"/>
        <n v="1960"/>
        <n v="482"/>
        <n v="350"/>
        <n v="480"/>
        <n v="88"/>
        <n v="93"/>
        <n v="66"/>
        <n v="363"/>
        <n v="394"/>
        <n v="436"/>
        <n v="415"/>
        <n v="461"/>
        <n v="40"/>
        <n v="185"/>
        <n v="166"/>
        <n v="97"/>
        <n v="202"/>
        <n v="83"/>
        <n v="178"/>
        <n v="108"/>
        <n v="101"/>
        <n v="89"/>
        <n v="34"/>
        <n v="82"/>
        <n v="109"/>
        <n v="143"/>
        <n v="71"/>
        <n v="80"/>
        <n v="111"/>
        <n v="104"/>
        <n v="339"/>
        <n v="201"/>
        <n v="176"/>
        <n v="53"/>
        <n v="198"/>
        <n v="38"/>
        <n v="149"/>
        <n v="106"/>
        <n v="123"/>
        <n v="54"/>
        <n v="44"/>
        <n v="260"/>
        <n v="132"/>
        <n v="87"/>
        <n v="100"/>
        <n v="187"/>
        <n v="154"/>
        <n v="65"/>
        <n v="312"/>
        <n v="69"/>
        <n v="58"/>
        <n v="48"/>
        <n v="19"/>
        <n v="30"/>
        <n v="233"/>
        <n v="348"/>
        <n v="129"/>
        <n v="205"/>
        <n v="21"/>
        <n v="27"/>
        <n v="404"/>
        <n v="358"/>
        <n v="538"/>
        <n v="582"/>
        <n v="603"/>
        <n v="283"/>
        <n v="225"/>
        <n v="521"/>
        <n v="327"/>
        <n v="249"/>
        <n v="180"/>
        <n v="135"/>
        <n v="288"/>
        <n v="145"/>
        <n v="215"/>
        <n v="147"/>
        <n v="220"/>
        <n v="141"/>
        <n v="539"/>
        <n v="931"/>
        <n v="264"/>
        <n v="509"/>
        <n v="144"/>
        <n v="167"/>
        <n v="612"/>
        <n v="472"/>
        <n v="876"/>
        <n v="450"/>
        <n v="125"/>
        <n v="778"/>
        <n v="572"/>
        <n v="583"/>
        <n v="244"/>
        <n v="1047"/>
        <n v="560"/>
        <n v="429"/>
        <n v="354"/>
        <n v="92"/>
        <n v="827"/>
        <n v="168"/>
        <n v="256"/>
        <n v="218"/>
        <n v="60"/>
        <n v="105"/>
        <n v="33"/>
        <n v="211"/>
        <n v="216"/>
        <n v="423"/>
        <n v="265"/>
        <n v="136"/>
        <n v="193"/>
        <n v="175"/>
        <n v="197"/>
        <n v="295"/>
        <n v="425"/>
        <n v="786"/>
        <n v="335"/>
        <n v="849"/>
        <n v="380"/>
        <n v="577"/>
        <n v="526"/>
        <n v="94"/>
        <n v="171"/>
        <n v="963"/>
        <n v="184"/>
        <n v="820"/>
        <n v="194"/>
        <n v="903"/>
        <n v="674"/>
        <n v="581"/>
        <n v="1461"/>
        <n v="366"/>
        <n v="886"/>
        <n v="547"/>
        <n v="1079"/>
        <n v="153"/>
        <n v="263"/>
        <n v="537"/>
        <n v="950"/>
        <n v="310"/>
        <n v="114"/>
        <n v="661"/>
        <n v="251"/>
        <n v="619"/>
        <n v="362"/>
        <n v="605"/>
        <n v="441"/>
        <n v="334"/>
        <n v="99"/>
        <n v="361"/>
        <n v="304"/>
        <n v="766"/>
        <n v="165"/>
        <n v="337"/>
        <n v="269"/>
        <n v="242"/>
        <n v="347"/>
        <n v="332"/>
        <n v="296"/>
        <n v="308"/>
        <n v="634"/>
        <n v="1123"/>
        <n v="305"/>
        <n v="741"/>
        <n v="138"/>
        <n v="351"/>
        <n v="1293"/>
        <n v="131"/>
        <n v="290"/>
        <n v="381"/>
        <n v="690"/>
        <n v="749"/>
        <n v="696"/>
        <n v="280"/>
        <n v="444"/>
        <n v="274"/>
        <n v="148"/>
        <n v="224"/>
        <n v="96"/>
        <n v="126"/>
        <n v="352"/>
        <n v="189"/>
        <n v="252"/>
        <n v="181"/>
        <n v="291"/>
        <n v="342"/>
        <n v="179"/>
        <n v="299"/>
        <n v="562"/>
        <n v="268"/>
        <n v="410"/>
        <n v="336"/>
        <n v="591"/>
        <n v="316"/>
        <n v="240"/>
        <n v="1203"/>
        <n v="210"/>
        <n v="164"/>
        <n v="183"/>
        <n v="266"/>
        <n v="964"/>
        <n v="192"/>
        <n v="453"/>
        <n v="206"/>
        <n v="307"/>
        <n v="1186"/>
        <n v="746"/>
        <n v="857"/>
        <n v="1642"/>
        <n v="326"/>
        <n v="489"/>
        <n v="134"/>
        <n v="57"/>
        <n v="946"/>
        <n v="214"/>
        <n v="86"/>
        <n v="62"/>
        <n v="133"/>
        <n v="355"/>
        <n v="250"/>
        <n v="546"/>
        <n v="496"/>
        <n v="70"/>
        <n v="10"/>
        <n v="391"/>
        <n v="311"/>
        <n v="56"/>
        <n v="1050"/>
        <n v="549"/>
        <n v="681"/>
        <n v="229"/>
        <n v="74"/>
        <n v="79"/>
        <n v="313"/>
        <n v="340"/>
        <n v="760"/>
        <n v="407"/>
        <n v="170"/>
        <n v="182"/>
        <n v="1193"/>
        <n v="1012"/>
        <n v="853"/>
        <n v="850"/>
        <n v="553"/>
        <n v="664"/>
        <n v="554"/>
        <n v="626"/>
        <n v="395"/>
        <n v="608"/>
        <n v="1045"/>
        <n v="647"/>
        <n v="254"/>
        <n v="909"/>
        <n v="615"/>
        <n v="668"/>
        <n v="675"/>
        <n v="540"/>
        <n v="905"/>
        <n v="174"/>
        <n v="203"/>
        <n v="359"/>
        <n v="519"/>
        <n v="672"/>
        <n v="1232"/>
        <n v="160"/>
        <n v="515"/>
        <n v="294"/>
        <n v="878"/>
        <n v="401"/>
        <n v="1007"/>
        <n v="217"/>
        <n v="471"/>
        <n v="231"/>
        <n v="261"/>
        <n v="55"/>
        <s v="приостановлены"/>
      </sharedItems>
    </cacheField>
    <cacheField name="Отсеяно" numFmtId="0">
      <sharedItems containsString="0" containsBlank="1" containsNumber="1" containsInteger="1" minValue="0" maxValue="2599" count="201">
        <n v="0"/>
        <n v="2"/>
        <n v="1"/>
        <n v="4"/>
        <n v="5"/>
        <n v="3"/>
        <n v="33"/>
        <n v="27"/>
        <n v="72"/>
        <n v="23"/>
        <n v="133"/>
        <n v="20"/>
        <n v="11"/>
        <n v="42"/>
        <n v="65"/>
        <n v="18"/>
        <n v="130"/>
        <n v="19"/>
        <n v="7"/>
        <n v="8"/>
        <n v="58"/>
        <n v="10"/>
        <n v="148"/>
        <n v="232"/>
        <n v="117"/>
        <n v="125"/>
        <n v="230"/>
        <n v="36"/>
        <n v="30"/>
        <n v="143"/>
        <n v="197"/>
        <n v="16"/>
        <n v="184"/>
        <n v="106"/>
        <n v="132"/>
        <n v="37"/>
        <n v="140"/>
        <n v="142"/>
        <n v="41"/>
        <n v="51"/>
        <n v="111"/>
        <n v="226"/>
        <n v="128"/>
        <n v="139"/>
        <n v="152"/>
        <n v="6"/>
        <n v="81"/>
        <n v="78"/>
        <n v="15"/>
        <n v="50"/>
        <n v="9"/>
        <n v="17"/>
        <n v="174"/>
        <n v="13"/>
        <n v="12"/>
        <n v="31"/>
        <n v="14"/>
        <n v="48"/>
        <n v="26"/>
        <n v="828"/>
        <n v="22"/>
        <n v="636"/>
        <n v="73"/>
        <n v="29"/>
        <n v="34"/>
        <n v="358"/>
        <n v="21"/>
        <n v="367"/>
        <n v="39"/>
        <n v="28"/>
        <n v="35"/>
        <n v="218"/>
        <n v="40"/>
        <n v="46"/>
        <n v="54"/>
        <n v="428"/>
        <n v="167"/>
        <n v="25"/>
        <n v="47"/>
        <n v="55"/>
        <n v="52"/>
        <n v="49"/>
        <n v="64"/>
        <n v="70"/>
        <n v="60"/>
        <n v="729"/>
        <n v="275"/>
        <n v="173"/>
        <n v="85"/>
        <n v="281"/>
        <n v="396"/>
        <n v="66"/>
        <n v="677"/>
        <n v="59"/>
        <n v="74"/>
        <n v="206"/>
        <n v="101"/>
        <n v="1971"/>
        <n v="810"/>
        <n v="87"/>
        <n v="2533"/>
        <n v="98"/>
        <n v="88"/>
        <n v="321"/>
        <n v="57"/>
        <n v="43"/>
        <n v="710"/>
        <n v="1628"/>
        <n v="1188"/>
        <n v="1328"/>
        <n v="1485"/>
        <n v="24"/>
        <n v="1144"/>
        <n v="199"/>
        <n v="44"/>
        <n v="161"/>
        <n v="725"/>
        <n v="202"/>
        <n v="528"/>
        <n v="2118"/>
        <n v="1108"/>
        <n v="108"/>
        <n v="307"/>
        <n v="1112"/>
        <n v="94"/>
        <n v="339"/>
        <n v="2318"/>
        <n v="2599"/>
        <n v="32"/>
        <n v="114"/>
        <n v="119"/>
        <n v="62"/>
        <n v="93"/>
        <n v="90"/>
        <n v="69"/>
        <n v="79"/>
        <n v="104"/>
        <n v="100"/>
        <m/>
        <n v="533"/>
        <n v="1477"/>
        <n v="587"/>
        <n v="1375"/>
        <n v="357"/>
        <n v="200"/>
        <n v="755"/>
        <n v="68"/>
        <n v="282"/>
        <n v="115"/>
        <n v="194"/>
        <n v="356"/>
        <n v="695"/>
        <n v="96"/>
        <n v="609"/>
        <n v="915"/>
        <n v="886"/>
        <n v="254"/>
        <n v="534"/>
        <n v="870"/>
        <n v="535"/>
        <n v="1135"/>
        <n v="63"/>
        <n v="180"/>
        <n v="674"/>
        <n v="146"/>
        <n v="157"/>
        <n v="84"/>
        <n v="67"/>
        <n v="240"/>
        <n v="290"/>
        <n v="575"/>
        <n v="503"/>
        <n v="53"/>
        <n v="122"/>
        <n v="364"/>
        <n v="659"/>
        <n v="392"/>
        <n v="107"/>
        <n v="413"/>
        <n v="102"/>
        <n v="75"/>
        <n v="56"/>
        <n v="129"/>
        <n v="71"/>
        <n v="420"/>
        <n v="160"/>
        <n v="520"/>
        <n v="352"/>
        <n v="105"/>
        <n v="395"/>
        <n v="110"/>
        <n v="332"/>
        <n v="432"/>
        <n v="801"/>
        <n v="342"/>
        <n v="525"/>
        <n v="462"/>
        <n v="438"/>
        <n v="336"/>
        <n v="178"/>
        <n v="149"/>
      </sharedItems>
    </cacheField>
    <cacheField name="Столбец3" numFmtId="0">
      <sharedItems containsBlank="1"/>
    </cacheField>
    <cacheField name="Доля загруженных" numFmtId="9">
      <sharedItems containsString="0" containsBlank="1" containsNumber="1" minValue="0" maxValue="1.5"/>
    </cacheField>
    <cacheField name="Доля отсеянных" numFmtId="9">
      <sharedItems containsSemiMixedTypes="0" containsString="0" containsNumber="1" minValue="0" maxValue="2"/>
    </cacheField>
    <cacheField name="Не хватает детей  по ОО1" numFmtId="0">
      <sharedItems containsString="0" containsBlank="1" containsNumber="1" containsInteger="1" minValue="-78" maxValue="2608" count="246">
        <m/>
        <n v="6"/>
        <n v="3"/>
        <n v="4"/>
        <n v="7"/>
        <n v="2"/>
        <n v="0"/>
        <n v="1"/>
        <n v="-3"/>
        <n v="30"/>
        <n v="182"/>
        <n v="29"/>
        <n v="23"/>
        <n v="36"/>
        <n v="78"/>
        <n v="27"/>
        <n v="136"/>
        <n v="22"/>
        <n v="12"/>
        <n v="43"/>
        <n v="66"/>
        <n v="19"/>
        <n v="131"/>
        <n v="20"/>
        <n v="18"/>
        <n v="8"/>
        <n v="58"/>
        <n v="10"/>
        <n v="148"/>
        <n v="232"/>
        <n v="117"/>
        <n v="125"/>
        <n v="230"/>
        <n v="142"/>
        <n v="9"/>
        <n v="196"/>
        <n v="14"/>
        <n v="103"/>
        <n v="127"/>
        <n v="31"/>
        <n v="124"/>
        <n v="112"/>
        <n v="-1"/>
        <n v="72"/>
        <n v="5"/>
        <n v="227"/>
        <n v="128"/>
        <n v="138"/>
        <n v="35"/>
        <n v="16"/>
        <n v="13"/>
        <n v="155"/>
        <n v="82"/>
        <n v="34"/>
        <n v="106"/>
        <n v="42"/>
        <n v="70"/>
        <n v="21"/>
        <n v="11"/>
        <n v="24"/>
        <n v="39"/>
        <n v="188"/>
        <n v="28"/>
        <n v="25"/>
        <n v="15"/>
        <n v="17"/>
        <n v="37"/>
        <n v="53"/>
        <n v="46"/>
        <n v="48"/>
        <n v="26"/>
        <n v="-20"/>
        <n v="-33"/>
        <n v="137"/>
        <n v="63"/>
        <n v="80"/>
        <n v="857"/>
        <n v="159"/>
        <n v="41"/>
        <n v="641"/>
        <n v="74"/>
        <n v="145"/>
        <n v="33"/>
        <n v="38"/>
        <n v="972"/>
        <n v="366"/>
        <n v="67"/>
        <n v="413"/>
        <n v="81"/>
        <n v="56"/>
        <n v="214"/>
        <n v="-11"/>
        <n v="-30"/>
        <n v="101"/>
        <n v="64"/>
        <n v="437"/>
        <n v="-2"/>
        <n v="228"/>
        <n v="49"/>
        <n v="50"/>
        <n v="47"/>
        <n v="61"/>
        <n v="59"/>
        <n v="44"/>
        <n v="-67"/>
        <n v="205"/>
        <n v="108"/>
        <n v="85"/>
        <n v="45"/>
        <n v="32"/>
        <n v="744"/>
        <n v="282"/>
        <n v="175"/>
        <n v="279"/>
        <n v="386"/>
        <n v="51"/>
        <n v="1571"/>
        <n v="1615"/>
        <n v="551"/>
        <n v="671"/>
        <n v="405"/>
        <n v="345"/>
        <n v="310"/>
        <n v="322"/>
        <n v="374"/>
        <n v="265"/>
        <n v="258"/>
        <n v="371"/>
        <n v="237"/>
        <n v="114"/>
        <n v="2071"/>
        <n v="905"/>
        <n v="164"/>
        <n v="2608"/>
        <n v="153"/>
        <n v="123"/>
        <n v="69"/>
        <n v="65"/>
        <n v="88"/>
        <n v="353"/>
        <n v="73"/>
        <n v="725"/>
        <n v="1642"/>
        <n v="1201"/>
        <n v="1341"/>
        <n v="1498"/>
        <n v="71"/>
        <n v="1156"/>
        <n v="203"/>
        <n v="161"/>
        <n v="202"/>
        <n v="528"/>
        <n v="152"/>
        <n v="2115"/>
        <n v="1090"/>
        <n v="272"/>
        <n v="1075"/>
        <n v="-15"/>
        <n v="180"/>
        <n v="1800"/>
        <n v="94"/>
        <n v="121"/>
        <n v="95"/>
        <n v="126"/>
        <n v="40"/>
        <n v="-5"/>
        <n v="292"/>
        <n v="143"/>
        <n v="100"/>
        <n v="150"/>
        <n v="105"/>
        <n v="-6"/>
        <n v="-4"/>
        <n v="-41"/>
        <n v="-57"/>
        <n v="-19"/>
        <n v="635"/>
        <n v="541"/>
        <n v="1482"/>
        <n v="590"/>
        <n v="1378"/>
        <n v="359"/>
        <n v="757"/>
        <n v="68"/>
        <n v="283"/>
        <n v="115"/>
        <n v="194"/>
        <n v="356"/>
        <n v="695"/>
        <n v="608"/>
        <n v="914"/>
        <n v="884"/>
        <n v="207"/>
        <n v="458"/>
        <n v="178"/>
        <n v="874"/>
        <n v="57"/>
        <n v="535"/>
        <n v="526"/>
        <n v="76"/>
        <n v="-78"/>
        <n v="211"/>
        <n v="670"/>
        <n v="477"/>
        <n v="225"/>
        <n v="257"/>
        <n v="297"/>
        <n v="83"/>
        <n v="574"/>
        <n v="170"/>
        <n v="167"/>
        <n v="116"/>
        <n v="350"/>
        <n v="644"/>
        <n v="338"/>
        <n v="417"/>
        <n v="274"/>
        <n v="99"/>
        <n v="130"/>
        <n v="104"/>
        <n v="97"/>
        <n v="220"/>
        <n v="90"/>
        <n v="54"/>
        <n v="77"/>
        <n v="52"/>
        <n v="62"/>
        <n v="311"/>
        <n v="415"/>
        <n v="162"/>
        <n v="467"/>
        <n v="331"/>
        <n v="55"/>
        <n v="107"/>
        <n v="397"/>
        <n v="110"/>
        <n v="869"/>
        <n v="848"/>
        <n v="440"/>
        <n v="363"/>
        <n v="242"/>
        <n v="461"/>
        <n v="559"/>
        <n v="343"/>
        <n v="177"/>
        <n v="-9"/>
      </sharedItems>
    </cacheField>
    <cacheField name="Количество нехватающих (без загруженных и отсеянных) исходя из оо1" numFmtId="0">
      <sharedItems containsString="0" containsBlank="1" containsNumber="1" containsInteger="1" minValue="-609" maxValue="1570" count="141">
        <m/>
        <n v="4"/>
        <n v="3"/>
        <n v="2"/>
        <n v="1"/>
        <n v="0"/>
        <n v="-3"/>
        <n v="181"/>
        <n v="29"/>
        <n v="23"/>
        <n v="9"/>
        <n v="6"/>
        <n v="-1"/>
        <n v="-2"/>
        <n v="-4"/>
        <n v="-5"/>
        <n v="-6"/>
        <n v="-16"/>
        <n v="-30"/>
        <n v="-42"/>
        <n v="21"/>
        <n v="16"/>
        <n v="5"/>
        <n v="27"/>
        <n v="14"/>
        <n v="8"/>
        <n v="28"/>
        <n v="20"/>
        <n v="12"/>
        <n v="11"/>
        <n v="7"/>
        <n v="10"/>
        <n v="22"/>
        <n v="19"/>
        <n v="18"/>
        <n v="-21"/>
        <n v="-40"/>
        <n v="120"/>
        <n v="51"/>
        <n v="39"/>
        <n v="116"/>
        <n v="26"/>
        <n v="614"/>
        <n v="340"/>
        <n v="47"/>
        <n v="46"/>
        <n v="42"/>
        <n v="25"/>
        <n v="-17"/>
        <n v="-43"/>
        <n v="72"/>
        <n v="61"/>
        <n v="24"/>
        <n v="-13"/>
        <n v="-11"/>
        <n v="-119"/>
        <n v="156"/>
        <n v="81"/>
        <n v="38"/>
        <n v="37"/>
        <n v="15"/>
        <n v="-10"/>
        <n v="-15"/>
        <n v="1570"/>
        <n v="938"/>
        <n v="491"/>
        <n v="441"/>
        <n v="385"/>
        <n v="320"/>
        <n v="277"/>
        <n v="263"/>
        <n v="222"/>
        <n v="195"/>
        <n v="184"/>
        <n v="165"/>
        <n v="136"/>
        <n v="114"/>
        <n v="100"/>
        <n v="95"/>
        <n v="77"/>
        <n v="75"/>
        <n v="64"/>
        <n v="55"/>
        <n v="53"/>
        <n v="43"/>
        <n v="36"/>
        <n v="34"/>
        <n v="32"/>
        <n v="13"/>
        <n v="-8"/>
        <n v="-9"/>
        <n v="-18"/>
        <n v="-27"/>
        <n v="-35"/>
        <n v="-37"/>
        <n v="-51"/>
        <n v="-109"/>
        <n v="-159"/>
        <n v="-518"/>
        <n v="-528"/>
        <n v="124"/>
        <n v="48"/>
        <n v="17"/>
        <n v="292"/>
        <n v="-57"/>
        <n v="262"/>
        <n v="-7"/>
        <n v="-14"/>
        <n v="-46"/>
        <n v="-83"/>
        <n v="-19"/>
        <n v="31"/>
        <n v="628"/>
        <n v="-20"/>
        <n v="-47"/>
        <n v="-76"/>
        <n v="166"/>
        <n v="-609"/>
        <n v="30"/>
        <n v="-91"/>
        <n v="266"/>
        <n v="65"/>
        <n v="-22"/>
        <n v="41"/>
        <n v="472"/>
        <n v="221"/>
        <n v="164"/>
        <n v="336"/>
        <n v="211"/>
        <n v="79"/>
        <n v="130"/>
        <n v="-45"/>
        <n v="62"/>
        <n v="-93"/>
        <n v="33"/>
        <n v="-53"/>
        <n v="437"/>
        <n v="440"/>
        <n v="194"/>
        <n v="99"/>
        <n v="1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5">
  <r>
    <x v="0"/>
    <x v="0"/>
    <n v="4"/>
    <n v="4"/>
    <n v="19"/>
    <x v="0"/>
    <x v="0"/>
    <s v="Марина"/>
    <m/>
    <n v="0"/>
    <x v="0"/>
    <x v="0"/>
  </r>
  <r>
    <x v="0"/>
    <x v="1"/>
    <n v="4"/>
    <n v="4"/>
    <n v="16"/>
    <x v="0"/>
    <x v="0"/>
    <s v="Марина"/>
    <m/>
    <n v="0"/>
    <x v="0"/>
    <x v="0"/>
  </r>
  <r>
    <x v="0"/>
    <x v="2"/>
    <n v="2"/>
    <n v="2"/>
    <n v="11"/>
    <x v="0"/>
    <x v="0"/>
    <s v="Марина"/>
    <m/>
    <n v="0"/>
    <x v="0"/>
    <x v="0"/>
  </r>
  <r>
    <x v="0"/>
    <x v="3"/>
    <n v="3"/>
    <n v="3"/>
    <n v="8"/>
    <x v="0"/>
    <x v="0"/>
    <s v="Марина"/>
    <m/>
    <n v="0"/>
    <x v="0"/>
    <x v="0"/>
  </r>
  <r>
    <x v="1"/>
    <x v="4"/>
    <n v="35"/>
    <n v="35"/>
    <n v="109"/>
    <x v="1"/>
    <x v="1"/>
    <s v="Марина"/>
    <n v="0.94495412844036697"/>
    <n v="1.834862385321101E-2"/>
    <x v="1"/>
    <x v="1"/>
  </r>
  <r>
    <x v="0"/>
    <x v="5"/>
    <n v="1"/>
    <n v="1"/>
    <n v="1"/>
    <x v="0"/>
    <x v="0"/>
    <s v="Марина"/>
    <m/>
    <n v="0"/>
    <x v="0"/>
    <x v="0"/>
  </r>
  <r>
    <x v="0"/>
    <x v="6"/>
    <n v="1"/>
    <n v="1"/>
    <n v="1"/>
    <x v="0"/>
    <x v="0"/>
    <s v="Марина"/>
    <m/>
    <n v="0"/>
    <x v="0"/>
    <x v="0"/>
  </r>
  <r>
    <x v="0"/>
    <x v="7"/>
    <n v="1"/>
    <n v="1"/>
    <n v="1"/>
    <x v="0"/>
    <x v="0"/>
    <s v="Марина"/>
    <m/>
    <n v="0"/>
    <x v="0"/>
    <x v="0"/>
  </r>
  <r>
    <x v="0"/>
    <x v="8"/>
    <n v="1"/>
    <n v="1"/>
    <n v="1"/>
    <x v="0"/>
    <x v="0"/>
    <s v="Марина"/>
    <m/>
    <n v="0"/>
    <x v="0"/>
    <x v="0"/>
  </r>
  <r>
    <x v="0"/>
    <x v="9"/>
    <n v="1"/>
    <n v="1"/>
    <n v="1"/>
    <x v="0"/>
    <x v="0"/>
    <s v="Марина"/>
    <m/>
    <n v="0"/>
    <x v="0"/>
    <x v="0"/>
  </r>
  <r>
    <x v="2"/>
    <x v="10"/>
    <n v="0"/>
    <n v="0"/>
    <n v="51"/>
    <x v="0"/>
    <x v="0"/>
    <s v="Марина"/>
    <m/>
    <n v="0"/>
    <x v="0"/>
    <x v="0"/>
  </r>
  <r>
    <x v="1"/>
    <x v="11"/>
    <n v="25"/>
    <n v="21"/>
    <n v="45"/>
    <x v="2"/>
    <x v="0"/>
    <s v="Марина"/>
    <n v="0.93333333333333335"/>
    <n v="0"/>
    <x v="2"/>
    <x v="2"/>
  </r>
  <r>
    <x v="1"/>
    <x v="12"/>
    <n v="16"/>
    <n v="16"/>
    <n v="45"/>
    <x v="3"/>
    <x v="2"/>
    <s v="Марина"/>
    <n v="0.91111111111111109"/>
    <n v="2.2222222222222223E-2"/>
    <x v="3"/>
    <x v="2"/>
  </r>
  <r>
    <x v="1"/>
    <x v="13"/>
    <n v="15"/>
    <n v="15"/>
    <n v="23"/>
    <x v="4"/>
    <x v="0"/>
    <s v="Марина"/>
    <n v="0.86956521739130432"/>
    <n v="0"/>
    <x v="2"/>
    <x v="2"/>
  </r>
  <r>
    <x v="1"/>
    <x v="14"/>
    <n v="18"/>
    <n v="18"/>
    <n v="42"/>
    <x v="5"/>
    <x v="3"/>
    <s v="Марина"/>
    <n v="0.83333333333333337"/>
    <n v="9.5238095238095233E-2"/>
    <x v="4"/>
    <x v="2"/>
  </r>
  <r>
    <x v="1"/>
    <x v="15"/>
    <n v="21"/>
    <n v="21"/>
    <n v="30"/>
    <x v="6"/>
    <x v="0"/>
    <s v="Марина"/>
    <n v="0.93333333333333335"/>
    <n v="0"/>
    <x v="5"/>
    <x v="3"/>
  </r>
  <r>
    <x v="1"/>
    <x v="16"/>
    <n v="18"/>
    <n v="18"/>
    <n v="32"/>
    <x v="7"/>
    <x v="4"/>
    <s v="Марина"/>
    <n v="0.8125"/>
    <n v="0.15625"/>
    <x v="1"/>
    <x v="4"/>
  </r>
  <r>
    <x v="1"/>
    <x v="17"/>
    <n v="12"/>
    <n v="12"/>
    <n v="23"/>
    <x v="8"/>
    <x v="0"/>
    <s v="Марина"/>
    <n v="1"/>
    <n v="0"/>
    <x v="6"/>
    <x v="5"/>
  </r>
  <r>
    <x v="1"/>
    <x v="18"/>
    <n v="12"/>
    <n v="12"/>
    <n v="25"/>
    <x v="9"/>
    <x v="0"/>
    <s v="Марина"/>
    <n v="1"/>
    <n v="0"/>
    <x v="6"/>
    <x v="5"/>
  </r>
  <r>
    <x v="1"/>
    <x v="19"/>
    <n v="17"/>
    <n v="17"/>
    <n v="52"/>
    <x v="10"/>
    <x v="0"/>
    <s v="Марина"/>
    <n v="1"/>
    <n v="0"/>
    <x v="6"/>
    <x v="5"/>
  </r>
  <r>
    <x v="1"/>
    <x v="20"/>
    <n v="6"/>
    <n v="6"/>
    <n v="4"/>
    <x v="11"/>
    <x v="0"/>
    <s v="Марина"/>
    <n v="1"/>
    <n v="0"/>
    <x v="6"/>
    <x v="5"/>
  </r>
  <r>
    <x v="1"/>
    <x v="21"/>
    <n v="14"/>
    <n v="14"/>
    <n v="16"/>
    <x v="12"/>
    <x v="2"/>
    <s v="Марина"/>
    <n v="0.9375"/>
    <n v="6.25E-2"/>
    <x v="7"/>
    <x v="5"/>
  </r>
  <r>
    <x v="1"/>
    <x v="22"/>
    <n v="18"/>
    <n v="18"/>
    <n v="35"/>
    <x v="13"/>
    <x v="5"/>
    <s v="Марина"/>
    <n v="0.91428571428571426"/>
    <n v="8.5714285714285715E-2"/>
    <x v="2"/>
    <x v="5"/>
  </r>
  <r>
    <x v="1"/>
    <x v="23"/>
    <n v="9"/>
    <n v="9"/>
    <n v="8"/>
    <x v="14"/>
    <x v="0"/>
    <s v="Марина"/>
    <n v="1.375"/>
    <n v="0"/>
    <x v="8"/>
    <x v="6"/>
  </r>
  <r>
    <x v="1"/>
    <x v="24"/>
    <n v="50"/>
    <n v="46"/>
    <n v="283"/>
    <x v="15"/>
    <x v="6"/>
    <s v="Марина"/>
    <n v="0.89399293286219084"/>
    <n v="0.1166077738515901"/>
    <x v="9"/>
    <x v="6"/>
  </r>
  <r>
    <x v="0"/>
    <x v="25"/>
    <n v="15"/>
    <n v="14"/>
    <n v="194"/>
    <x v="16"/>
    <x v="2"/>
    <s v="Марина"/>
    <n v="6.1855670103092786E-2"/>
    <n v="5.1546391752577319E-3"/>
    <x v="10"/>
    <x v="7"/>
  </r>
  <r>
    <x v="0"/>
    <x v="26"/>
    <n v="5"/>
    <n v="5"/>
    <n v="29"/>
    <x v="17"/>
    <x v="0"/>
    <s v="Марина"/>
    <m/>
    <n v="0"/>
    <x v="11"/>
    <x v="8"/>
  </r>
  <r>
    <x v="0"/>
    <x v="27"/>
    <n v="4"/>
    <n v="4"/>
    <n v="23"/>
    <x v="17"/>
    <x v="0"/>
    <s v="Марина"/>
    <n v="0"/>
    <n v="0"/>
    <x v="12"/>
    <x v="9"/>
  </r>
  <r>
    <x v="0"/>
    <x v="28"/>
    <n v="8"/>
    <n v="8"/>
    <n v="52"/>
    <x v="18"/>
    <x v="7"/>
    <s v="Марина"/>
    <n v="0.30769230769230771"/>
    <n v="0.51923076923076927"/>
    <x v="13"/>
    <x v="10"/>
  </r>
  <r>
    <x v="0"/>
    <x v="29"/>
    <n v="23"/>
    <n v="21"/>
    <n v="335"/>
    <x v="19"/>
    <x v="8"/>
    <s v="Марина"/>
    <n v="0.76716417910447765"/>
    <n v="0.21492537313432836"/>
    <x v="14"/>
    <x v="11"/>
  </r>
  <r>
    <x v="0"/>
    <x v="30"/>
    <n v="13"/>
    <n v="13"/>
    <n v="90"/>
    <x v="20"/>
    <x v="9"/>
    <s v="Марина"/>
    <n v="0.7"/>
    <n v="0.25555555555555554"/>
    <x v="15"/>
    <x v="1"/>
  </r>
  <r>
    <x v="0"/>
    <x v="31"/>
    <n v="69"/>
    <n v="58"/>
    <n v="852"/>
    <x v="21"/>
    <x v="10"/>
    <s v="Марина"/>
    <n v="0.84037558685446012"/>
    <n v="0.15610328638497653"/>
    <x v="16"/>
    <x v="2"/>
  </r>
  <r>
    <x v="0"/>
    <x v="32"/>
    <n v="10"/>
    <n v="9"/>
    <n v="23"/>
    <x v="22"/>
    <x v="11"/>
    <s v="Марина"/>
    <n v="4.3478260869565216E-2"/>
    <n v="0.86956521739130432"/>
    <x v="17"/>
    <x v="3"/>
  </r>
  <r>
    <x v="0"/>
    <x v="33"/>
    <n v="9"/>
    <n v="9"/>
    <n v="24"/>
    <x v="8"/>
    <x v="0"/>
    <s v="Марина"/>
    <n v="0.95833333333333337"/>
    <n v="0"/>
    <x v="7"/>
    <x v="4"/>
  </r>
  <r>
    <x v="0"/>
    <x v="34"/>
    <n v="14"/>
    <n v="12"/>
    <n v="96"/>
    <x v="23"/>
    <x v="12"/>
    <s v="Марина"/>
    <n v="0.875"/>
    <n v="0.11458333333333333"/>
    <x v="18"/>
    <x v="4"/>
  </r>
  <r>
    <x v="0"/>
    <x v="35"/>
    <n v="66"/>
    <n v="63"/>
    <n v="298"/>
    <x v="24"/>
    <x v="13"/>
    <s v="Марина"/>
    <n v="0.85570469798657722"/>
    <n v="0.14093959731543623"/>
    <x v="19"/>
    <x v="4"/>
  </r>
  <r>
    <x v="0"/>
    <x v="36"/>
    <n v="32"/>
    <n v="32"/>
    <n v="341"/>
    <x v="25"/>
    <x v="14"/>
    <s v="Марина"/>
    <n v="0.80645161290322576"/>
    <n v="0.1906158357771261"/>
    <x v="20"/>
    <x v="4"/>
  </r>
  <r>
    <x v="0"/>
    <x v="37"/>
    <n v="10"/>
    <n v="10"/>
    <n v="60"/>
    <x v="3"/>
    <x v="15"/>
    <s v="Марина"/>
    <n v="0.68333333333333335"/>
    <n v="0.3"/>
    <x v="21"/>
    <x v="4"/>
  </r>
  <r>
    <x v="0"/>
    <x v="38"/>
    <n v="17"/>
    <n v="14"/>
    <n v="54"/>
    <x v="14"/>
    <x v="13"/>
    <s v="Марина"/>
    <n v="0.20370370370370369"/>
    <n v="0.77777777777777779"/>
    <x v="19"/>
    <x v="4"/>
  </r>
  <r>
    <x v="0"/>
    <x v="39"/>
    <n v="20"/>
    <n v="20"/>
    <n v="147"/>
    <x v="18"/>
    <x v="16"/>
    <s v="Марина"/>
    <n v="0.10884353741496598"/>
    <n v="0.88435374149659862"/>
    <x v="22"/>
    <x v="4"/>
  </r>
  <r>
    <x v="0"/>
    <x v="40"/>
    <n v="9"/>
    <n v="8"/>
    <n v="20"/>
    <x v="26"/>
    <x v="17"/>
    <s v="Марина"/>
    <n v="0"/>
    <n v="0.95"/>
    <x v="23"/>
    <x v="4"/>
  </r>
  <r>
    <x v="0"/>
    <x v="41"/>
    <n v="1"/>
    <n v="1"/>
    <n v="1"/>
    <x v="17"/>
    <x v="0"/>
    <s v="Марина"/>
    <n v="0"/>
    <n v="0"/>
    <x v="7"/>
    <x v="4"/>
  </r>
  <r>
    <x v="0"/>
    <x v="42"/>
    <n v="4"/>
    <n v="3"/>
    <n v="6"/>
    <x v="27"/>
    <x v="0"/>
    <s v="Марина"/>
    <n v="1"/>
    <n v="0"/>
    <x v="6"/>
    <x v="5"/>
  </r>
  <r>
    <x v="0"/>
    <x v="43"/>
    <n v="17"/>
    <n v="17"/>
    <n v="40"/>
    <x v="28"/>
    <x v="2"/>
    <s v="Марина"/>
    <n v="0.97499999999999998"/>
    <n v="2.5000000000000001E-2"/>
    <x v="7"/>
    <x v="5"/>
  </r>
  <r>
    <x v="0"/>
    <x v="44"/>
    <n v="12"/>
    <n v="12"/>
    <n v="20"/>
    <x v="29"/>
    <x v="1"/>
    <s v="Марина"/>
    <n v="0.9"/>
    <n v="0.1"/>
    <x v="5"/>
    <x v="5"/>
  </r>
  <r>
    <x v="0"/>
    <x v="45"/>
    <n v="30"/>
    <n v="29"/>
    <n v="133"/>
    <x v="30"/>
    <x v="15"/>
    <s v="Марина"/>
    <n v="0.86466165413533835"/>
    <n v="0.13533834586466165"/>
    <x v="24"/>
    <x v="5"/>
  </r>
  <r>
    <x v="0"/>
    <x v="46"/>
    <n v="17"/>
    <n v="15"/>
    <n v="44"/>
    <x v="31"/>
    <x v="18"/>
    <s v="Марина"/>
    <n v="0.84090909090909094"/>
    <n v="0.15909090909090909"/>
    <x v="4"/>
    <x v="5"/>
  </r>
  <r>
    <x v="0"/>
    <x v="47"/>
    <n v="13"/>
    <n v="13"/>
    <n v="24"/>
    <x v="4"/>
    <x v="3"/>
    <s v="Марина"/>
    <n v="0.83333333333333337"/>
    <n v="0.16666666666666666"/>
    <x v="3"/>
    <x v="5"/>
  </r>
  <r>
    <x v="0"/>
    <x v="48"/>
    <n v="13"/>
    <n v="13"/>
    <n v="37"/>
    <x v="32"/>
    <x v="19"/>
    <s v="Марина"/>
    <n v="0.78378378378378377"/>
    <n v="0.21621621621621623"/>
    <x v="25"/>
    <x v="5"/>
  </r>
  <r>
    <x v="0"/>
    <x v="49"/>
    <n v="27"/>
    <n v="24"/>
    <n v="180"/>
    <x v="33"/>
    <x v="20"/>
    <s v="Марина"/>
    <n v="0.67777777777777781"/>
    <n v="0.32222222222222224"/>
    <x v="26"/>
    <x v="5"/>
  </r>
  <r>
    <x v="0"/>
    <x v="50"/>
    <n v="10"/>
    <n v="10"/>
    <n v="21"/>
    <x v="14"/>
    <x v="21"/>
    <s v="Марина"/>
    <n v="0.52380952380952384"/>
    <n v="0.47619047619047616"/>
    <x v="27"/>
    <x v="5"/>
  </r>
  <r>
    <x v="0"/>
    <x v="51"/>
    <n v="21"/>
    <n v="21"/>
    <n v="150"/>
    <x v="34"/>
    <x v="22"/>
    <s v="Марина"/>
    <n v="1.3333333333333334E-2"/>
    <n v="0.98666666666666669"/>
    <x v="28"/>
    <x v="5"/>
  </r>
  <r>
    <x v="0"/>
    <x v="52"/>
    <n v="19"/>
    <n v="18"/>
    <n v="235"/>
    <x v="35"/>
    <x v="23"/>
    <s v="Марина"/>
    <n v="1.276595744680851E-2"/>
    <n v="0.98723404255319147"/>
    <x v="29"/>
    <x v="5"/>
  </r>
  <r>
    <x v="0"/>
    <x v="53"/>
    <n v="36"/>
    <n v="36"/>
    <n v="118"/>
    <x v="22"/>
    <x v="24"/>
    <s v="Марина"/>
    <n v="8.4745762711864406E-3"/>
    <n v="0.99152542372881358"/>
    <x v="30"/>
    <x v="5"/>
  </r>
  <r>
    <x v="0"/>
    <x v="54"/>
    <n v="22"/>
    <n v="20"/>
    <n v="126"/>
    <x v="22"/>
    <x v="25"/>
    <s v="Марина"/>
    <n v="7.9365079365079361E-3"/>
    <n v="0.99206349206349209"/>
    <x v="31"/>
    <x v="5"/>
  </r>
  <r>
    <x v="0"/>
    <x v="55"/>
    <n v="18"/>
    <n v="15"/>
    <n v="230"/>
    <x v="26"/>
    <x v="26"/>
    <s v="Марина"/>
    <n v="0"/>
    <n v="1"/>
    <x v="32"/>
    <x v="5"/>
  </r>
  <r>
    <x v="0"/>
    <x v="56"/>
    <n v="15"/>
    <n v="15"/>
    <n v="36"/>
    <x v="26"/>
    <x v="27"/>
    <s v="Марина"/>
    <n v="0"/>
    <n v="1"/>
    <x v="13"/>
    <x v="5"/>
  </r>
  <r>
    <x v="0"/>
    <x v="57"/>
    <n v="14"/>
    <n v="12"/>
    <n v="36"/>
    <x v="26"/>
    <x v="27"/>
    <s v="Марина"/>
    <n v="0"/>
    <n v="1"/>
    <x v="13"/>
    <x v="5"/>
  </r>
  <r>
    <x v="0"/>
    <x v="58"/>
    <n v="3"/>
    <n v="3"/>
    <n v="2"/>
    <x v="26"/>
    <x v="1"/>
    <s v="Марина"/>
    <n v="0"/>
    <n v="1"/>
    <x v="5"/>
    <x v="5"/>
  </r>
  <r>
    <x v="0"/>
    <x v="59"/>
    <n v="5"/>
    <n v="5"/>
    <n v="33"/>
    <x v="11"/>
    <x v="28"/>
    <s v="Марина"/>
    <n v="0.12121212121212122"/>
    <n v="0.90909090909090906"/>
    <x v="11"/>
    <x v="12"/>
  </r>
  <r>
    <x v="0"/>
    <x v="60"/>
    <n v="12"/>
    <n v="11"/>
    <n v="21"/>
    <x v="34"/>
    <x v="11"/>
    <s v="Марина"/>
    <n v="9.5238095238095233E-2"/>
    <n v="0.95238095238095233"/>
    <x v="21"/>
    <x v="12"/>
  </r>
  <r>
    <x v="0"/>
    <x v="61"/>
    <n v="12"/>
    <n v="11"/>
    <n v="146"/>
    <x v="11"/>
    <x v="29"/>
    <s v="Марина"/>
    <n v="2.7397260273972601E-2"/>
    <n v="0.97945205479452058"/>
    <x v="33"/>
    <x v="12"/>
  </r>
  <r>
    <x v="0"/>
    <x v="62"/>
    <n v="10"/>
    <n v="9"/>
    <n v="9"/>
    <x v="26"/>
    <x v="21"/>
    <s v="Марина"/>
    <n v="0"/>
    <n v="1.1111111111111112"/>
    <x v="34"/>
    <x v="12"/>
  </r>
  <r>
    <x v="0"/>
    <x v="63"/>
    <n v="32"/>
    <n v="31"/>
    <n v="196"/>
    <x v="26"/>
    <x v="30"/>
    <s v="Марина"/>
    <n v="0"/>
    <n v="1.0051020408163265"/>
    <x v="35"/>
    <x v="12"/>
  </r>
  <r>
    <x v="0"/>
    <x v="64"/>
    <n v="6"/>
    <n v="6"/>
    <n v="10"/>
    <x v="36"/>
    <x v="5"/>
    <s v="Марина"/>
    <n v="0.9"/>
    <n v="0.3"/>
    <x v="7"/>
    <x v="13"/>
  </r>
  <r>
    <x v="0"/>
    <x v="65"/>
    <n v="10"/>
    <n v="10"/>
    <n v="39"/>
    <x v="9"/>
    <x v="31"/>
    <s v="Марина"/>
    <n v="0.64102564102564108"/>
    <n v="0.41025641025641024"/>
    <x v="36"/>
    <x v="13"/>
  </r>
  <r>
    <x v="0"/>
    <x v="66"/>
    <n v="27"/>
    <n v="25"/>
    <n v="260"/>
    <x v="37"/>
    <x v="32"/>
    <s v="Марина"/>
    <n v="0.3"/>
    <n v="0.70769230769230773"/>
    <x v="10"/>
    <x v="13"/>
  </r>
  <r>
    <x v="0"/>
    <x v="67"/>
    <n v="25"/>
    <n v="24"/>
    <n v="184"/>
    <x v="38"/>
    <x v="33"/>
    <s v="Марина"/>
    <n v="0.44021739130434784"/>
    <n v="0.57608695652173914"/>
    <x v="37"/>
    <x v="6"/>
  </r>
  <r>
    <x v="0"/>
    <x v="68"/>
    <n v="15"/>
    <n v="15"/>
    <n v="15"/>
    <x v="36"/>
    <x v="21"/>
    <s v="Марина"/>
    <n v="0.6"/>
    <n v="0.66666666666666663"/>
    <x v="1"/>
    <x v="14"/>
  </r>
  <r>
    <x v="0"/>
    <x v="69"/>
    <n v="20"/>
    <n v="19"/>
    <n v="204"/>
    <x v="39"/>
    <x v="34"/>
    <s v="Марина"/>
    <n v="0.37745098039215685"/>
    <n v="0.6470588235294118"/>
    <x v="38"/>
    <x v="15"/>
  </r>
  <r>
    <x v="0"/>
    <x v="70"/>
    <n v="33"/>
    <n v="33"/>
    <n v="289"/>
    <x v="40"/>
    <x v="35"/>
    <s v="Марина"/>
    <n v="0.89273356401384085"/>
    <n v="0.12802768166089964"/>
    <x v="39"/>
    <x v="16"/>
  </r>
  <r>
    <x v="0"/>
    <x v="71"/>
    <n v="16"/>
    <n v="13"/>
    <n v="124"/>
    <x v="26"/>
    <x v="36"/>
    <s v="Марина"/>
    <n v="0"/>
    <n v="1.1290322580645162"/>
    <x v="40"/>
    <x v="17"/>
  </r>
  <r>
    <x v="0"/>
    <x v="72"/>
    <n v="16"/>
    <n v="14"/>
    <n v="123"/>
    <x v="14"/>
    <x v="37"/>
    <s v="Марина"/>
    <n v="8.943089430894309E-2"/>
    <n v="1.1544715447154472"/>
    <x v="41"/>
    <x v="18"/>
  </r>
  <r>
    <x v="0"/>
    <x v="73"/>
    <n v="14"/>
    <n v="12"/>
    <n v="120"/>
    <x v="41"/>
    <x v="38"/>
    <s v="Марина"/>
    <n v="1.0083333333333333"/>
    <n v="0.34166666666666667"/>
    <x v="42"/>
    <x v="19"/>
  </r>
  <r>
    <x v="3"/>
    <x v="74"/>
    <n v="36"/>
    <n v="32"/>
    <n v="187"/>
    <x v="30"/>
    <x v="39"/>
    <s v="Марина"/>
    <n v="0.61497326203208558"/>
    <n v="0.27272727272727271"/>
    <x v="43"/>
    <x v="20"/>
  </r>
  <r>
    <x v="3"/>
    <x v="75"/>
    <n v="25"/>
    <n v="20"/>
    <n v="151"/>
    <x v="42"/>
    <x v="40"/>
    <s v="Марина"/>
    <n v="0.15894039735099338"/>
    <n v="0.73509933774834435"/>
    <x v="38"/>
    <x v="21"/>
  </r>
  <r>
    <x v="3"/>
    <x v="76"/>
    <n v="12"/>
    <n v="12"/>
    <n v="52"/>
    <x v="43"/>
    <x v="0"/>
    <s v="Марина"/>
    <n v="0.90384615384615385"/>
    <n v="0"/>
    <x v="44"/>
    <x v="22"/>
  </r>
  <r>
    <x v="3"/>
    <x v="77"/>
    <n v="24"/>
    <n v="22"/>
    <n v="55"/>
    <x v="43"/>
    <x v="5"/>
    <s v="Марина"/>
    <n v="0.8545454545454545"/>
    <n v="5.4545454545454543E-2"/>
    <x v="25"/>
    <x v="22"/>
  </r>
  <r>
    <x v="3"/>
    <x v="78"/>
    <n v="2"/>
    <n v="2"/>
    <n v="5"/>
    <x v="26"/>
    <x v="0"/>
    <s v="Марина"/>
    <n v="0"/>
    <n v="0"/>
    <x v="44"/>
    <x v="22"/>
  </r>
  <r>
    <x v="3"/>
    <x v="79"/>
    <n v="7"/>
    <n v="7"/>
    <n v="25"/>
    <x v="44"/>
    <x v="0"/>
    <s v="Марина"/>
    <n v="0.88"/>
    <n v="0"/>
    <x v="2"/>
    <x v="2"/>
  </r>
  <r>
    <x v="3"/>
    <x v="80"/>
    <n v="24"/>
    <n v="21"/>
    <n v="77"/>
    <x v="45"/>
    <x v="1"/>
    <s v="Марина"/>
    <n v="0.94805194805194803"/>
    <n v="2.5974025974025976E-2"/>
    <x v="3"/>
    <x v="3"/>
  </r>
  <r>
    <x v="3"/>
    <x v="81"/>
    <n v="3"/>
    <n v="3"/>
    <n v="4"/>
    <x v="35"/>
    <x v="0"/>
    <s v="Марина"/>
    <n v="0.75"/>
    <n v="0"/>
    <x v="7"/>
    <x v="4"/>
  </r>
  <r>
    <x v="3"/>
    <x v="82"/>
    <n v="39"/>
    <n v="32"/>
    <n v="230"/>
    <x v="35"/>
    <x v="41"/>
    <s v="Марина"/>
    <n v="1.3043478260869565E-2"/>
    <n v="0.9826086956521739"/>
    <x v="45"/>
    <x v="4"/>
  </r>
  <r>
    <x v="3"/>
    <x v="83"/>
    <n v="24"/>
    <n v="23"/>
    <n v="73"/>
    <x v="46"/>
    <x v="2"/>
    <s v="Марина"/>
    <n v="0.98630136986301364"/>
    <n v="1.3698630136986301E-2"/>
    <x v="7"/>
    <x v="5"/>
  </r>
  <r>
    <x v="3"/>
    <x v="84"/>
    <n v="20"/>
    <n v="20"/>
    <n v="51"/>
    <x v="47"/>
    <x v="1"/>
    <s v="Марина"/>
    <n v="0.96078431372549022"/>
    <n v="3.9215686274509803E-2"/>
    <x v="5"/>
    <x v="5"/>
  </r>
  <r>
    <x v="3"/>
    <x v="85"/>
    <n v="8"/>
    <n v="8"/>
    <n v="38"/>
    <x v="48"/>
    <x v="1"/>
    <s v="Марина"/>
    <n v="0.94736842105263153"/>
    <n v="5.2631578947368418E-2"/>
    <x v="5"/>
    <x v="5"/>
  </r>
  <r>
    <x v="3"/>
    <x v="86"/>
    <n v="37"/>
    <n v="32"/>
    <n v="145"/>
    <x v="49"/>
    <x v="42"/>
    <s v="Марина"/>
    <n v="0.11724137931034483"/>
    <n v="0.88275862068965516"/>
    <x v="46"/>
    <x v="5"/>
  </r>
  <r>
    <x v="3"/>
    <x v="87"/>
    <n v="6"/>
    <n v="6"/>
    <n v="23"/>
    <x v="8"/>
    <x v="2"/>
    <s v="Марина"/>
    <n v="1"/>
    <n v="4.3478260869565216E-2"/>
    <x v="6"/>
    <x v="12"/>
  </r>
  <r>
    <x v="3"/>
    <x v="88"/>
    <n v="26"/>
    <n v="26"/>
    <n v="146"/>
    <x v="50"/>
    <x v="43"/>
    <s v="Марина"/>
    <n v="5.4794520547945202E-2"/>
    <n v="0.95205479452054798"/>
    <x v="47"/>
    <x v="12"/>
  </r>
  <r>
    <x v="4"/>
    <x v="89"/>
    <n v="22"/>
    <n v="20"/>
    <n v="103"/>
    <x v="51"/>
    <x v="19"/>
    <s v="Марина"/>
    <n v="0.66019417475728159"/>
    <n v="7.7669902912621352E-2"/>
    <x v="48"/>
    <x v="23"/>
  </r>
  <r>
    <x v="4"/>
    <x v="90"/>
    <n v="16"/>
    <n v="16"/>
    <n v="41"/>
    <x v="9"/>
    <x v="1"/>
    <s v="Марина"/>
    <n v="0.6097560975609756"/>
    <n v="4.878048780487805E-2"/>
    <x v="49"/>
    <x v="24"/>
  </r>
  <r>
    <x v="4"/>
    <x v="91"/>
    <n v="20"/>
    <n v="18"/>
    <n v="131"/>
    <x v="52"/>
    <x v="3"/>
    <s v="Марина"/>
    <n v="0.90839694656488545"/>
    <n v="3.0534351145038167E-2"/>
    <x v="18"/>
    <x v="25"/>
  </r>
  <r>
    <x v="4"/>
    <x v="92"/>
    <n v="56"/>
    <n v="50"/>
    <n v="382"/>
    <x v="53"/>
    <x v="18"/>
    <s v="Марина"/>
    <n v="0.96596858638743455"/>
    <n v="1.832460732984293E-2"/>
    <x v="50"/>
    <x v="11"/>
  </r>
  <r>
    <x v="4"/>
    <x v="93"/>
    <n v="21"/>
    <n v="21"/>
    <n v="150"/>
    <x v="54"/>
    <x v="1"/>
    <s v="Марина"/>
    <n v="0.94666666666666666"/>
    <n v="1.3333333333333334E-2"/>
    <x v="25"/>
    <x v="11"/>
  </r>
  <r>
    <x v="4"/>
    <x v="94"/>
    <n v="24"/>
    <n v="22"/>
    <n v="153"/>
    <x v="55"/>
    <x v="1"/>
    <s v="Марина"/>
    <n v="0.95424836601307195"/>
    <n v="1.3071895424836602E-2"/>
    <x v="4"/>
    <x v="22"/>
  </r>
  <r>
    <x v="4"/>
    <x v="95"/>
    <n v="42"/>
    <n v="38"/>
    <n v="222"/>
    <x v="56"/>
    <x v="44"/>
    <s v="Марина"/>
    <n v="0.30180180180180183"/>
    <n v="0.68468468468468469"/>
    <x v="51"/>
    <x v="2"/>
  </r>
  <r>
    <x v="4"/>
    <x v="96"/>
    <n v="9"/>
    <n v="9"/>
    <n v="47"/>
    <x v="57"/>
    <x v="0"/>
    <s v="Марина"/>
    <n v="0.95744680851063835"/>
    <n v="0"/>
    <x v="5"/>
    <x v="3"/>
  </r>
  <r>
    <x v="4"/>
    <x v="97"/>
    <n v="22"/>
    <n v="19"/>
    <n v="171"/>
    <x v="58"/>
    <x v="45"/>
    <s v="Марина"/>
    <n v="0.95321637426900585"/>
    <n v="3.5087719298245612E-2"/>
    <x v="25"/>
    <x v="3"/>
  </r>
  <r>
    <x v="4"/>
    <x v="98"/>
    <n v="73"/>
    <n v="68"/>
    <n v="415"/>
    <x v="59"/>
    <x v="46"/>
    <s v="Марина"/>
    <n v="0.80240963855421688"/>
    <n v="0.19518072289156627"/>
    <x v="52"/>
    <x v="4"/>
  </r>
  <r>
    <x v="4"/>
    <x v="99"/>
    <n v="9"/>
    <n v="9"/>
    <n v="18"/>
    <x v="29"/>
    <x v="0"/>
    <s v="Марина"/>
    <n v="1"/>
    <n v="0"/>
    <x v="6"/>
    <x v="5"/>
  </r>
  <r>
    <x v="4"/>
    <x v="100"/>
    <n v="10"/>
    <n v="10"/>
    <n v="14"/>
    <x v="60"/>
    <x v="0"/>
    <s v="Марина"/>
    <n v="1"/>
    <n v="0"/>
    <x v="6"/>
    <x v="5"/>
  </r>
  <r>
    <x v="4"/>
    <x v="101"/>
    <n v="7"/>
    <n v="7"/>
    <n v="9"/>
    <x v="36"/>
    <x v="0"/>
    <s v="Марина"/>
    <n v="1"/>
    <n v="0"/>
    <x v="6"/>
    <x v="5"/>
  </r>
  <r>
    <x v="4"/>
    <x v="102"/>
    <n v="12"/>
    <n v="12"/>
    <n v="32"/>
    <x v="13"/>
    <x v="0"/>
    <s v="Марина"/>
    <n v="1"/>
    <n v="0"/>
    <x v="6"/>
    <x v="5"/>
  </r>
  <r>
    <x v="4"/>
    <x v="103"/>
    <n v="5"/>
    <n v="5"/>
    <n v="7"/>
    <x v="61"/>
    <x v="0"/>
    <s v="Марина"/>
    <n v="1"/>
    <n v="0"/>
    <x v="6"/>
    <x v="5"/>
  </r>
  <r>
    <x v="4"/>
    <x v="104"/>
    <n v="19"/>
    <n v="17"/>
    <n v="117"/>
    <x v="62"/>
    <x v="2"/>
    <s v="Марина"/>
    <n v="0.99145299145299148"/>
    <n v="8.5470085470085479E-3"/>
    <x v="7"/>
    <x v="5"/>
  </r>
  <r>
    <x v="4"/>
    <x v="105"/>
    <n v="22"/>
    <n v="21"/>
    <n v="93"/>
    <x v="63"/>
    <x v="1"/>
    <s v="Марина"/>
    <n v="0.978494623655914"/>
    <n v="2.1505376344086023E-2"/>
    <x v="5"/>
    <x v="5"/>
  </r>
  <r>
    <x v="4"/>
    <x v="106"/>
    <n v="18"/>
    <n v="18"/>
    <n v="39"/>
    <x v="31"/>
    <x v="5"/>
    <s v="Марина"/>
    <n v="0.94871794871794868"/>
    <n v="7.6923076923076927E-2"/>
    <x v="5"/>
    <x v="12"/>
  </r>
  <r>
    <x v="4"/>
    <x v="107"/>
    <n v="12"/>
    <n v="12"/>
    <n v="60"/>
    <x v="64"/>
    <x v="4"/>
    <s v="Марина"/>
    <n v="0.98333333333333328"/>
    <n v="8.3333333333333329E-2"/>
    <x v="7"/>
    <x v="14"/>
  </r>
  <r>
    <x v="4"/>
    <x v="108"/>
    <n v="76"/>
    <n v="71"/>
    <n v="596"/>
    <x v="65"/>
    <x v="11"/>
    <s v="Марина"/>
    <n v="0.97315436241610742"/>
    <n v="3.3557046979865772E-2"/>
    <x v="49"/>
    <x v="14"/>
  </r>
  <r>
    <x v="5"/>
    <x v="109"/>
    <n v="45"/>
    <n v="42"/>
    <n v="281"/>
    <x v="66"/>
    <x v="4"/>
    <s v="Марина"/>
    <n v="0.87900355871886116"/>
    <n v="1.7793594306049824E-2"/>
    <x v="53"/>
    <x v="8"/>
  </r>
  <r>
    <x v="5"/>
    <x v="110"/>
    <n v="69"/>
    <n v="66"/>
    <n v="902"/>
    <x v="67"/>
    <x v="47"/>
    <s v="Марина"/>
    <n v="0.8824833702882483"/>
    <n v="8.6474501108647447E-2"/>
    <x v="54"/>
    <x v="26"/>
  </r>
  <r>
    <x v="5"/>
    <x v="111"/>
    <n v="81"/>
    <n v="71"/>
    <n v="773"/>
    <x v="68"/>
    <x v="48"/>
    <s v="Марина"/>
    <n v="0.94566623544631312"/>
    <n v="1.9404915912031046E-2"/>
    <x v="55"/>
    <x v="23"/>
  </r>
  <r>
    <x v="5"/>
    <x v="112"/>
    <n v="50"/>
    <n v="47"/>
    <n v="449"/>
    <x v="69"/>
    <x v="49"/>
    <s v="Марина"/>
    <n v="0.84409799554565701"/>
    <n v="0.111358574610245"/>
    <x v="56"/>
    <x v="27"/>
  </r>
  <r>
    <x v="5"/>
    <x v="113"/>
    <n v="54"/>
    <n v="48"/>
    <n v="442"/>
    <x v="70"/>
    <x v="50"/>
    <s v="Марина"/>
    <n v="0.95248868778280538"/>
    <n v="2.0361990950226245E-2"/>
    <x v="57"/>
    <x v="28"/>
  </r>
  <r>
    <x v="5"/>
    <x v="114"/>
    <n v="30"/>
    <n v="24"/>
    <n v="173"/>
    <x v="71"/>
    <x v="4"/>
    <s v="Марина"/>
    <n v="0.90751445086705207"/>
    <n v="2.8901734104046242E-2"/>
    <x v="49"/>
    <x v="29"/>
  </r>
  <r>
    <x v="5"/>
    <x v="115"/>
    <n v="28"/>
    <n v="26"/>
    <n v="232"/>
    <x v="72"/>
    <x v="4"/>
    <s v="Марина"/>
    <n v="0.95258620689655171"/>
    <n v="2.1551724137931036E-2"/>
    <x v="58"/>
    <x v="11"/>
  </r>
  <r>
    <x v="5"/>
    <x v="116"/>
    <n v="61"/>
    <n v="56"/>
    <n v="433"/>
    <x v="73"/>
    <x v="15"/>
    <s v="Марина"/>
    <n v="0.94457274826789839"/>
    <n v="4.1570438799076209E-2"/>
    <x v="59"/>
    <x v="11"/>
  </r>
  <r>
    <x v="5"/>
    <x v="117"/>
    <n v="14"/>
    <n v="10"/>
    <n v="151"/>
    <x v="74"/>
    <x v="4"/>
    <s v="Марина"/>
    <n v="0.92715231788079466"/>
    <n v="3.3112582781456956E-2"/>
    <x v="58"/>
    <x v="11"/>
  </r>
  <r>
    <x v="5"/>
    <x v="118"/>
    <n v="32"/>
    <n v="28"/>
    <n v="99"/>
    <x v="75"/>
    <x v="0"/>
    <s v="Марина"/>
    <n v="0.95959595959595956"/>
    <n v="0"/>
    <x v="3"/>
    <x v="1"/>
  </r>
  <r>
    <x v="5"/>
    <x v="119"/>
    <n v="78"/>
    <n v="71"/>
    <n v="595"/>
    <x v="76"/>
    <x v="51"/>
    <s v="Марина"/>
    <n v="0.96638655462184875"/>
    <n v="2.8571428571428571E-2"/>
    <x v="23"/>
    <x v="2"/>
  </r>
  <r>
    <x v="5"/>
    <x v="120"/>
    <n v="74"/>
    <n v="67"/>
    <n v="792"/>
    <x v="77"/>
    <x v="7"/>
    <s v="Марина"/>
    <n v="0.96338383838383834"/>
    <n v="3.4090909090909088E-2"/>
    <x v="11"/>
    <x v="3"/>
  </r>
  <r>
    <x v="5"/>
    <x v="121"/>
    <n v="43"/>
    <n v="36"/>
    <n v="282"/>
    <x v="78"/>
    <x v="1"/>
    <s v="Марина"/>
    <n v="0.98936170212765961"/>
    <n v="7.0921985815602835E-3"/>
    <x v="2"/>
    <x v="4"/>
  </r>
  <r>
    <x v="5"/>
    <x v="122"/>
    <n v="41"/>
    <n v="36"/>
    <n v="251"/>
    <x v="66"/>
    <x v="5"/>
    <s v="Марина"/>
    <n v="0.98406374501992033"/>
    <n v="1.1952191235059761E-2"/>
    <x v="3"/>
    <x v="4"/>
  </r>
  <r>
    <x v="5"/>
    <x v="123"/>
    <n v="22"/>
    <n v="20"/>
    <n v="233"/>
    <x v="79"/>
    <x v="4"/>
    <s v="Марина"/>
    <n v="0.97854077253218885"/>
    <n v="2.1459227467811159E-2"/>
    <x v="44"/>
    <x v="5"/>
  </r>
  <r>
    <x v="5"/>
    <x v="124"/>
    <n v="44"/>
    <n v="37"/>
    <n v="319"/>
    <x v="80"/>
    <x v="15"/>
    <s v="Марина"/>
    <n v="0.94357366771159878"/>
    <n v="5.6426332288401257E-2"/>
    <x v="24"/>
    <x v="5"/>
  </r>
  <r>
    <x v="5"/>
    <x v="125"/>
    <n v="26"/>
    <n v="24"/>
    <n v="167"/>
    <x v="81"/>
    <x v="31"/>
    <s v="Марина"/>
    <n v="0.90419161676646709"/>
    <n v="9.580838323353294E-2"/>
    <x v="49"/>
    <x v="5"/>
  </r>
  <r>
    <x v="5"/>
    <x v="126"/>
    <n v="24"/>
    <n v="22"/>
    <n v="81"/>
    <x v="38"/>
    <x v="2"/>
    <s v="Марина"/>
    <n v="1"/>
    <n v="1.2345679012345678E-2"/>
    <x v="6"/>
    <x v="12"/>
  </r>
  <r>
    <x v="5"/>
    <x v="127"/>
    <n v="20"/>
    <n v="18"/>
    <n v="117"/>
    <x v="82"/>
    <x v="1"/>
    <s v="Марина"/>
    <n v="1"/>
    <n v="1.7094017094017096E-2"/>
    <x v="6"/>
    <x v="13"/>
  </r>
  <r>
    <x v="5"/>
    <x v="128"/>
    <n v="37"/>
    <n v="32"/>
    <n v="310"/>
    <x v="83"/>
    <x v="45"/>
    <s v="Марина"/>
    <n v="0.99677419354838714"/>
    <n v="1.935483870967742E-2"/>
    <x v="7"/>
    <x v="15"/>
  </r>
  <r>
    <x v="5"/>
    <x v="129"/>
    <n v="45"/>
    <n v="42"/>
    <n v="284"/>
    <x v="84"/>
    <x v="50"/>
    <s v="Марина"/>
    <n v="0.98943661971830987"/>
    <n v="3.1690140845070422E-2"/>
    <x v="2"/>
    <x v="16"/>
  </r>
  <r>
    <x v="6"/>
    <x v="130"/>
    <n v="21"/>
    <n v="20"/>
    <n v="101"/>
    <x v="85"/>
    <x v="5"/>
    <s v="Марина"/>
    <n v="0.8910891089108911"/>
    <n v="2.9702970297029702E-2"/>
    <x v="58"/>
    <x v="25"/>
  </r>
  <r>
    <x v="6"/>
    <x v="131"/>
    <n v="14"/>
    <n v="13"/>
    <n v="16"/>
    <x v="27"/>
    <x v="5"/>
    <s v="Марина"/>
    <n v="0.375"/>
    <n v="0.1875"/>
    <x v="27"/>
    <x v="30"/>
  </r>
  <r>
    <x v="6"/>
    <x v="132"/>
    <n v="33"/>
    <n v="27"/>
    <n v="283"/>
    <x v="86"/>
    <x v="19"/>
    <s v="Марина"/>
    <n v="0.95759717314487636"/>
    <n v="2.8268551236749116E-2"/>
    <x v="18"/>
    <x v="1"/>
  </r>
  <r>
    <x v="6"/>
    <x v="133"/>
    <n v="23"/>
    <n v="18"/>
    <n v="121"/>
    <x v="87"/>
    <x v="18"/>
    <s v="Марина"/>
    <n v="0.90909090909090906"/>
    <n v="5.7851239669421489E-2"/>
    <x v="58"/>
    <x v="1"/>
  </r>
  <r>
    <x v="6"/>
    <x v="134"/>
    <n v="31"/>
    <n v="24"/>
    <n v="131"/>
    <x v="88"/>
    <x v="2"/>
    <s v="Марина"/>
    <n v="0.99236641221374045"/>
    <n v="7.6335877862595417E-3"/>
    <x v="7"/>
    <x v="5"/>
  </r>
  <r>
    <x v="6"/>
    <x v="135"/>
    <n v="22"/>
    <n v="21"/>
    <n v="51"/>
    <x v="89"/>
    <x v="2"/>
    <s v="Марина"/>
    <n v="0.98039215686274506"/>
    <n v="1.9607843137254902E-2"/>
    <x v="7"/>
    <x v="5"/>
  </r>
  <r>
    <x v="6"/>
    <x v="136"/>
    <n v="34"/>
    <n v="28"/>
    <n v="252"/>
    <x v="90"/>
    <x v="19"/>
    <s v="Марина"/>
    <n v="0.97222222222222221"/>
    <n v="3.1746031746031744E-2"/>
    <x v="4"/>
    <x v="12"/>
  </r>
  <r>
    <x v="7"/>
    <x v="137"/>
    <n v="39"/>
    <n v="38"/>
    <n v="458"/>
    <x v="91"/>
    <x v="17"/>
    <s v="Марина"/>
    <n v="0.91484716157205237"/>
    <n v="4.148471615720524E-2"/>
    <x v="60"/>
    <x v="27"/>
  </r>
  <r>
    <x v="7"/>
    <x v="138"/>
    <n v="41"/>
    <n v="35"/>
    <n v="508"/>
    <x v="92"/>
    <x v="52"/>
    <s v="Марина"/>
    <n v="0.62992125984251968"/>
    <n v="0.34251968503937008"/>
    <x v="61"/>
    <x v="24"/>
  </r>
  <r>
    <x v="7"/>
    <x v="139"/>
    <n v="39"/>
    <n v="37"/>
    <n v="402"/>
    <x v="93"/>
    <x v="15"/>
    <s v="Марина"/>
    <n v="0.93034825870646765"/>
    <n v="4.4776119402985072E-2"/>
    <x v="62"/>
    <x v="31"/>
  </r>
  <r>
    <x v="7"/>
    <x v="140"/>
    <n v="61"/>
    <n v="58"/>
    <n v="552"/>
    <x v="94"/>
    <x v="31"/>
    <s v="Марина"/>
    <n v="0.95471014492753625"/>
    <n v="2.8985507246376812E-2"/>
    <x v="63"/>
    <x v="10"/>
  </r>
  <r>
    <x v="7"/>
    <x v="141"/>
    <n v="37"/>
    <n v="33"/>
    <n v="337"/>
    <x v="95"/>
    <x v="50"/>
    <s v="Марина"/>
    <n v="0.95548961424332346"/>
    <n v="2.6706231454005934E-2"/>
    <x v="64"/>
    <x v="11"/>
  </r>
  <r>
    <x v="7"/>
    <x v="142"/>
    <n v="48"/>
    <n v="43"/>
    <n v="437"/>
    <x v="96"/>
    <x v="53"/>
    <s v="Марина"/>
    <n v="0.9610983981693364"/>
    <n v="2.9748283752860413E-2"/>
    <x v="65"/>
    <x v="1"/>
  </r>
  <r>
    <x v="7"/>
    <x v="143"/>
    <n v="39"/>
    <n v="35"/>
    <n v="342"/>
    <x v="97"/>
    <x v="21"/>
    <s v="Марина"/>
    <n v="0.95906432748538006"/>
    <n v="2.9239766081871343E-2"/>
    <x v="36"/>
    <x v="1"/>
  </r>
  <r>
    <x v="7"/>
    <x v="144"/>
    <n v="12"/>
    <n v="12"/>
    <n v="64"/>
    <x v="98"/>
    <x v="0"/>
    <s v="Марина"/>
    <n v="0.953125"/>
    <n v="0"/>
    <x v="2"/>
    <x v="2"/>
  </r>
  <r>
    <x v="7"/>
    <x v="145"/>
    <n v="14"/>
    <n v="14"/>
    <n v="51"/>
    <x v="99"/>
    <x v="1"/>
    <s v="Марина"/>
    <n v="0.90196078431372551"/>
    <n v="3.9215686274509803E-2"/>
    <x v="44"/>
    <x v="2"/>
  </r>
  <r>
    <x v="7"/>
    <x v="146"/>
    <n v="13"/>
    <n v="13"/>
    <n v="40"/>
    <x v="28"/>
    <x v="0"/>
    <s v="Марина"/>
    <n v="0.97499999999999998"/>
    <n v="0"/>
    <x v="7"/>
    <x v="4"/>
  </r>
  <r>
    <x v="7"/>
    <x v="147"/>
    <n v="44"/>
    <n v="42"/>
    <n v="373"/>
    <x v="100"/>
    <x v="54"/>
    <s v="Марина"/>
    <n v="0.9651474530831099"/>
    <n v="3.2171581769436998E-2"/>
    <x v="50"/>
    <x v="4"/>
  </r>
  <r>
    <x v="7"/>
    <x v="148"/>
    <n v="16"/>
    <n v="15"/>
    <n v="81"/>
    <x v="37"/>
    <x v="1"/>
    <s v="Марина"/>
    <n v="0.96296296296296291"/>
    <n v="2.4691358024691357E-2"/>
    <x v="2"/>
    <x v="4"/>
  </r>
  <r>
    <x v="7"/>
    <x v="149"/>
    <n v="2"/>
    <n v="2"/>
    <n v="4"/>
    <x v="35"/>
    <x v="0"/>
    <s v="Марина"/>
    <n v="0.75"/>
    <n v="0"/>
    <x v="7"/>
    <x v="4"/>
  </r>
  <r>
    <x v="7"/>
    <x v="150"/>
    <n v="3"/>
    <n v="3"/>
    <n v="6"/>
    <x v="27"/>
    <x v="0"/>
    <s v="Марина"/>
    <n v="1"/>
    <n v="0"/>
    <x v="6"/>
    <x v="5"/>
  </r>
  <r>
    <x v="7"/>
    <x v="151"/>
    <n v="9"/>
    <n v="9"/>
    <n v="31"/>
    <x v="101"/>
    <x v="0"/>
    <s v="Марина"/>
    <n v="1"/>
    <n v="0"/>
    <x v="6"/>
    <x v="5"/>
  </r>
  <r>
    <x v="7"/>
    <x v="152"/>
    <n v="2"/>
    <n v="2"/>
    <n v="1"/>
    <x v="22"/>
    <x v="0"/>
    <s v="Марина"/>
    <n v="1"/>
    <n v="0"/>
    <x v="6"/>
    <x v="5"/>
  </r>
  <r>
    <x v="7"/>
    <x v="153"/>
    <n v="14"/>
    <n v="14"/>
    <n v="83"/>
    <x v="38"/>
    <x v="1"/>
    <s v="Марина"/>
    <n v="0.97590361445783136"/>
    <n v="2.4096385542168676E-2"/>
    <x v="5"/>
    <x v="5"/>
  </r>
  <r>
    <x v="7"/>
    <x v="154"/>
    <n v="13"/>
    <n v="11"/>
    <n v="36"/>
    <x v="5"/>
    <x v="2"/>
    <s v="Марина"/>
    <n v="0.97222222222222221"/>
    <n v="2.7777777777777776E-2"/>
    <x v="7"/>
    <x v="5"/>
  </r>
  <r>
    <x v="7"/>
    <x v="155"/>
    <n v="11"/>
    <n v="11"/>
    <n v="53"/>
    <x v="102"/>
    <x v="1"/>
    <s v="Марина"/>
    <n v="0.96226415094339623"/>
    <n v="3.7735849056603772E-2"/>
    <x v="5"/>
    <x v="5"/>
  </r>
  <r>
    <x v="7"/>
    <x v="156"/>
    <n v="16"/>
    <n v="16"/>
    <n v="75"/>
    <x v="46"/>
    <x v="5"/>
    <s v="Марина"/>
    <n v="0.96"/>
    <n v="0.04"/>
    <x v="2"/>
    <x v="5"/>
  </r>
  <r>
    <x v="7"/>
    <x v="157"/>
    <n v="12"/>
    <n v="12"/>
    <n v="73"/>
    <x v="48"/>
    <x v="35"/>
    <s v="Марина"/>
    <n v="0.49315068493150682"/>
    <n v="0.50684931506849318"/>
    <x v="66"/>
    <x v="5"/>
  </r>
  <r>
    <x v="7"/>
    <x v="158"/>
    <n v="17"/>
    <n v="15"/>
    <n v="158"/>
    <x v="103"/>
    <x v="3"/>
    <s v="Марина"/>
    <n v="0.98101265822784811"/>
    <n v="2.5316455696202531E-2"/>
    <x v="2"/>
    <x v="12"/>
  </r>
  <r>
    <x v="7"/>
    <x v="159"/>
    <n v="19"/>
    <n v="17"/>
    <n v="113"/>
    <x v="87"/>
    <x v="3"/>
    <s v="Марина"/>
    <n v="0.97345132743362828"/>
    <n v="3.5398230088495575E-2"/>
    <x v="2"/>
    <x v="12"/>
  </r>
  <r>
    <x v="7"/>
    <x v="160"/>
    <n v="26"/>
    <n v="24"/>
    <n v="242"/>
    <x v="104"/>
    <x v="50"/>
    <s v="Марина"/>
    <n v="0.96694214876033058"/>
    <n v="3.71900826446281E-2"/>
    <x v="25"/>
    <x v="12"/>
  </r>
  <r>
    <x v="7"/>
    <x v="161"/>
    <n v="34"/>
    <n v="32"/>
    <n v="289"/>
    <x v="105"/>
    <x v="53"/>
    <s v="Марина"/>
    <n v="0.95847750865051906"/>
    <n v="4.4982698961937718E-2"/>
    <x v="18"/>
    <x v="12"/>
  </r>
  <r>
    <x v="7"/>
    <x v="162"/>
    <n v="56"/>
    <n v="51"/>
    <n v="600"/>
    <x v="106"/>
    <x v="55"/>
    <s v="Марина"/>
    <n v="0.95"/>
    <n v="5.1666666666666666E-2"/>
    <x v="9"/>
    <x v="12"/>
  </r>
  <r>
    <x v="7"/>
    <x v="163"/>
    <n v="28"/>
    <n v="24"/>
    <n v="278"/>
    <x v="107"/>
    <x v="50"/>
    <s v="Марина"/>
    <n v="0.97841726618705038"/>
    <n v="3.237410071942446E-2"/>
    <x v="1"/>
    <x v="6"/>
  </r>
  <r>
    <x v="7"/>
    <x v="164"/>
    <n v="16"/>
    <n v="14"/>
    <n v="157"/>
    <x v="108"/>
    <x v="19"/>
    <s v="Марина"/>
    <n v="0.96815286624203822"/>
    <n v="5.0955414012738856E-2"/>
    <x v="44"/>
    <x v="6"/>
  </r>
  <r>
    <x v="8"/>
    <x v="165"/>
    <n v="39"/>
    <n v="37"/>
    <n v="378"/>
    <x v="109"/>
    <x v="0"/>
    <s v="Марина"/>
    <n v="0.94179894179894175"/>
    <n v="0"/>
    <x v="17"/>
    <x v="32"/>
  </r>
  <r>
    <x v="8"/>
    <x v="166"/>
    <n v="58"/>
    <n v="53"/>
    <n v="783"/>
    <x v="110"/>
    <x v="0"/>
    <s v="Марина"/>
    <n v="0.97318007662835249"/>
    <n v="0"/>
    <x v="57"/>
    <x v="20"/>
  </r>
  <r>
    <x v="8"/>
    <x v="167"/>
    <n v="62"/>
    <n v="57"/>
    <n v="626"/>
    <x v="111"/>
    <x v="6"/>
    <s v="Марина"/>
    <n v="0.9153354632587859"/>
    <n v="5.2715654952076675E-2"/>
    <x v="67"/>
    <x v="27"/>
  </r>
  <r>
    <x v="8"/>
    <x v="168"/>
    <n v="62"/>
    <n v="58"/>
    <n v="657"/>
    <x v="112"/>
    <x v="0"/>
    <s v="Марина"/>
    <n v="0.97108066971080664"/>
    <n v="0"/>
    <x v="21"/>
    <x v="33"/>
  </r>
  <r>
    <x v="8"/>
    <x v="169"/>
    <n v="20"/>
    <n v="18"/>
    <n v="195"/>
    <x v="113"/>
    <x v="0"/>
    <s v="Марина"/>
    <n v="0.90769230769230769"/>
    <n v="0"/>
    <x v="24"/>
    <x v="34"/>
  </r>
  <r>
    <x v="8"/>
    <x v="170"/>
    <n v="76"/>
    <n v="68"/>
    <n v="923"/>
    <x v="114"/>
    <x v="27"/>
    <s v="Марина"/>
    <n v="0.95016251354279524"/>
    <n v="3.9003250270855903E-2"/>
    <x v="68"/>
    <x v="31"/>
  </r>
  <r>
    <x v="8"/>
    <x v="171"/>
    <n v="57"/>
    <n v="54"/>
    <n v="556"/>
    <x v="115"/>
    <x v="15"/>
    <s v="Марина"/>
    <n v="0.95143884892086328"/>
    <n v="3.237410071942446E-2"/>
    <x v="15"/>
    <x v="10"/>
  </r>
  <r>
    <x v="8"/>
    <x v="172"/>
    <n v="38"/>
    <n v="30"/>
    <n v="385"/>
    <x v="116"/>
    <x v="0"/>
    <s v="Марина"/>
    <n v="0.97922077922077921"/>
    <n v="0"/>
    <x v="25"/>
    <x v="25"/>
  </r>
  <r>
    <x v="8"/>
    <x v="173"/>
    <n v="55"/>
    <n v="52"/>
    <n v="520"/>
    <x v="117"/>
    <x v="50"/>
    <s v="Марина"/>
    <n v="0.96730769230769231"/>
    <n v="1.7307692307692309E-2"/>
    <x v="65"/>
    <x v="25"/>
  </r>
  <r>
    <x v="8"/>
    <x v="174"/>
    <n v="60"/>
    <n v="54"/>
    <n v="540"/>
    <x v="118"/>
    <x v="19"/>
    <s v="Марина"/>
    <n v="0.97222222222222221"/>
    <n v="1.4814814814814815E-2"/>
    <x v="64"/>
    <x v="30"/>
  </r>
  <r>
    <x v="8"/>
    <x v="175"/>
    <n v="64"/>
    <n v="57"/>
    <n v="814"/>
    <x v="119"/>
    <x v="51"/>
    <s v="Марина"/>
    <n v="0.97297297297297303"/>
    <n v="2.0884520884520884E-2"/>
    <x v="17"/>
    <x v="22"/>
  </r>
  <r>
    <x v="8"/>
    <x v="176"/>
    <n v="25"/>
    <n v="19"/>
    <n v="93"/>
    <x v="120"/>
    <x v="3"/>
    <s v="Марина"/>
    <n v="0.91397849462365588"/>
    <n v="4.3010752688172046E-2"/>
    <x v="25"/>
    <x v="1"/>
  </r>
  <r>
    <x v="8"/>
    <x v="177"/>
    <n v="46"/>
    <n v="42"/>
    <n v="454"/>
    <x v="121"/>
    <x v="54"/>
    <s v="Марина"/>
    <n v="0.96696035242290745"/>
    <n v="2.643171806167401E-2"/>
    <x v="64"/>
    <x v="2"/>
  </r>
  <r>
    <x v="8"/>
    <x v="178"/>
    <n v="22"/>
    <n v="22"/>
    <n v="290"/>
    <x v="122"/>
    <x v="50"/>
    <s v="Марина"/>
    <n v="0.95862068965517244"/>
    <n v="3.1034482758620689E-2"/>
    <x v="18"/>
    <x v="2"/>
  </r>
  <r>
    <x v="8"/>
    <x v="179"/>
    <n v="23"/>
    <n v="18"/>
    <n v="181"/>
    <x v="123"/>
    <x v="45"/>
    <s v="Марина"/>
    <n v="0.95027624309392267"/>
    <n v="3.3149171270718231E-2"/>
    <x v="34"/>
    <x v="2"/>
  </r>
  <r>
    <x v="8"/>
    <x v="180"/>
    <n v="31"/>
    <n v="26"/>
    <n v="329"/>
    <x v="124"/>
    <x v="50"/>
    <s v="Марина"/>
    <n v="0.96656534954407292"/>
    <n v="2.7355623100303952E-2"/>
    <x v="58"/>
    <x v="3"/>
  </r>
  <r>
    <x v="8"/>
    <x v="181"/>
    <n v="19"/>
    <n v="16"/>
    <n v="78"/>
    <x v="39"/>
    <x v="0"/>
    <s v="Марина"/>
    <n v="0.98717948717948723"/>
    <n v="0"/>
    <x v="7"/>
    <x v="4"/>
  </r>
  <r>
    <x v="8"/>
    <x v="182"/>
    <n v="12"/>
    <n v="12"/>
    <n v="46"/>
    <x v="57"/>
    <x v="0"/>
    <s v="Марина"/>
    <n v="0.97826086956521741"/>
    <n v="0"/>
    <x v="7"/>
    <x v="4"/>
  </r>
  <r>
    <x v="8"/>
    <x v="183"/>
    <n v="19"/>
    <n v="15"/>
    <n v="161"/>
    <x v="125"/>
    <x v="0"/>
    <s v="Марина"/>
    <n v="1"/>
    <n v="0"/>
    <x v="6"/>
    <x v="5"/>
  </r>
  <r>
    <x v="8"/>
    <x v="184"/>
    <n v="26"/>
    <n v="22"/>
    <n v="128"/>
    <x v="126"/>
    <x v="2"/>
    <s v="Марина"/>
    <n v="0.9921875"/>
    <n v="7.8125E-3"/>
    <x v="7"/>
    <x v="5"/>
  </r>
  <r>
    <x v="8"/>
    <x v="185"/>
    <n v="12"/>
    <n v="12"/>
    <n v="99"/>
    <x v="127"/>
    <x v="2"/>
    <s v="Марина"/>
    <n v="0.98989898989898994"/>
    <n v="1.0101010101010102E-2"/>
    <x v="7"/>
    <x v="5"/>
  </r>
  <r>
    <x v="8"/>
    <x v="186"/>
    <n v="15"/>
    <n v="12"/>
    <n v="76"/>
    <x v="128"/>
    <x v="2"/>
    <s v="Марина"/>
    <n v="0.98684210526315785"/>
    <n v="1.3157894736842105E-2"/>
    <x v="7"/>
    <x v="5"/>
  </r>
  <r>
    <x v="8"/>
    <x v="187"/>
    <n v="21"/>
    <n v="19"/>
    <n v="153"/>
    <x v="129"/>
    <x v="5"/>
    <s v="Марина"/>
    <n v="0.98039215686274506"/>
    <n v="1.9607843137254902E-2"/>
    <x v="2"/>
    <x v="5"/>
  </r>
  <r>
    <x v="8"/>
    <x v="188"/>
    <n v="11"/>
    <n v="11"/>
    <n v="80"/>
    <x v="37"/>
    <x v="1"/>
    <s v="Марина"/>
    <n v="0.97499999999999998"/>
    <n v="2.5000000000000001E-2"/>
    <x v="5"/>
    <x v="5"/>
  </r>
  <r>
    <x v="8"/>
    <x v="189"/>
    <n v="12"/>
    <n v="11"/>
    <n v="40"/>
    <x v="28"/>
    <x v="2"/>
    <s v="Марина"/>
    <n v="0.97499999999999998"/>
    <n v="2.5000000000000001E-2"/>
    <x v="7"/>
    <x v="5"/>
  </r>
  <r>
    <x v="8"/>
    <x v="190"/>
    <n v="43"/>
    <n v="38"/>
    <n v="538"/>
    <x v="130"/>
    <x v="56"/>
    <s v="Марина"/>
    <n v="0.97397769516728627"/>
    <n v="2.6022304832713755E-2"/>
    <x v="36"/>
    <x v="5"/>
  </r>
  <r>
    <x v="8"/>
    <x v="191"/>
    <n v="83"/>
    <n v="63"/>
    <n v="1101"/>
    <x v="131"/>
    <x v="57"/>
    <s v="Марина"/>
    <n v="0.95640326975476841"/>
    <n v="4.3596730245231606E-2"/>
    <x v="69"/>
    <x v="5"/>
  </r>
  <r>
    <x v="8"/>
    <x v="192"/>
    <n v="25"/>
    <n v="24"/>
    <n v="382"/>
    <x v="109"/>
    <x v="58"/>
    <s v="Марина"/>
    <n v="0.93193717277486909"/>
    <n v="6.8062827225130892E-2"/>
    <x v="70"/>
    <x v="5"/>
  </r>
  <r>
    <x v="8"/>
    <x v="193"/>
    <n v="16"/>
    <n v="14"/>
    <n v="54"/>
    <x v="47"/>
    <x v="4"/>
    <s v="Марина"/>
    <n v="0.90740740740740744"/>
    <n v="9.2592592592592587E-2"/>
    <x v="44"/>
    <x v="5"/>
  </r>
  <r>
    <x v="8"/>
    <x v="194"/>
    <n v="27"/>
    <n v="23"/>
    <n v="104"/>
    <x v="132"/>
    <x v="5"/>
    <s v="Марина"/>
    <n v="0.98076923076923073"/>
    <n v="2.8846153846153848E-2"/>
    <x v="5"/>
    <x v="12"/>
  </r>
  <r>
    <x v="8"/>
    <x v="195"/>
    <n v="15"/>
    <n v="14"/>
    <n v="123"/>
    <x v="52"/>
    <x v="4"/>
    <s v="Марина"/>
    <n v="0.96747967479674801"/>
    <n v="4.065040650406504E-2"/>
    <x v="3"/>
    <x v="12"/>
  </r>
  <r>
    <x v="8"/>
    <x v="196"/>
    <n v="10"/>
    <n v="9"/>
    <n v="29"/>
    <x v="8"/>
    <x v="18"/>
    <s v="Марина"/>
    <n v="0.7931034482758621"/>
    <n v="0.2413793103448276"/>
    <x v="1"/>
    <x v="12"/>
  </r>
  <r>
    <x v="8"/>
    <x v="197"/>
    <n v="30"/>
    <n v="29"/>
    <n v="160"/>
    <x v="133"/>
    <x v="3"/>
    <s v="Марина"/>
    <n v="0.98750000000000004"/>
    <n v="2.5000000000000001E-2"/>
    <x v="5"/>
    <x v="13"/>
  </r>
  <r>
    <x v="8"/>
    <x v="198"/>
    <n v="51"/>
    <n v="44"/>
    <n v="497"/>
    <x v="134"/>
    <x v="48"/>
    <s v="Марина"/>
    <n v="0.97987927565392352"/>
    <n v="3.0181086519114688E-2"/>
    <x v="27"/>
    <x v="15"/>
  </r>
  <r>
    <x v="8"/>
    <x v="199"/>
    <n v="14"/>
    <n v="13"/>
    <n v="104"/>
    <x v="135"/>
    <x v="2"/>
    <s v="Марина"/>
    <n v="1.1923076923076923"/>
    <n v="9.6153846153846159E-3"/>
    <x v="71"/>
    <x v="35"/>
  </r>
  <r>
    <x v="8"/>
    <x v="200"/>
    <n v="42"/>
    <n v="39"/>
    <n v="472"/>
    <x v="136"/>
    <x v="18"/>
    <s v="Марина"/>
    <n v="1.0699152542372881"/>
    <n v="1.4830508474576272E-2"/>
    <x v="72"/>
    <x v="36"/>
  </r>
  <r>
    <x v="9"/>
    <x v="201"/>
    <n v="52"/>
    <n v="41"/>
    <n v="418"/>
    <x v="84"/>
    <x v="51"/>
    <s v="Марина"/>
    <n v="0.67224880382775121"/>
    <n v="4.0669856459330141E-2"/>
    <x v="73"/>
    <x v="37"/>
  </r>
  <r>
    <x v="9"/>
    <x v="202"/>
    <n v="44"/>
    <n v="41"/>
    <n v="539"/>
    <x v="137"/>
    <x v="54"/>
    <s v="Марина"/>
    <n v="0.88311688311688308"/>
    <n v="2.2263450834879406E-2"/>
    <x v="74"/>
    <x v="38"/>
  </r>
  <r>
    <x v="9"/>
    <x v="203"/>
    <n v="79"/>
    <n v="72"/>
    <n v="1490"/>
    <x v="138"/>
    <x v="38"/>
    <s v="Марина"/>
    <n v="0.94630872483221473"/>
    <n v="2.7516778523489934E-2"/>
    <x v="75"/>
    <x v="39"/>
  </r>
  <r>
    <x v="9"/>
    <x v="204"/>
    <n v="66"/>
    <n v="62"/>
    <n v="1381"/>
    <x v="130"/>
    <x v="59"/>
    <s v="Марина"/>
    <n v="0.37943519188993485"/>
    <n v="0.59956553222302678"/>
    <x v="76"/>
    <x v="8"/>
  </r>
  <r>
    <x v="9"/>
    <x v="205"/>
    <n v="54"/>
    <n v="53"/>
    <n v="1149"/>
    <x v="139"/>
    <x v="43"/>
    <s v="Марина"/>
    <n v="0.86161879895561355"/>
    <n v="0.12097476066144473"/>
    <x v="77"/>
    <x v="27"/>
  </r>
  <r>
    <x v="9"/>
    <x v="206"/>
    <n v="37"/>
    <n v="34"/>
    <n v="718"/>
    <x v="140"/>
    <x v="51"/>
    <s v="Марина"/>
    <n v="0.94986072423398327"/>
    <n v="2.3676880222841225E-2"/>
    <x v="13"/>
    <x v="33"/>
  </r>
  <r>
    <x v="9"/>
    <x v="207"/>
    <n v="64"/>
    <n v="51"/>
    <n v="1049"/>
    <x v="141"/>
    <x v="7"/>
    <s v="Марина"/>
    <n v="0.96091515729265964"/>
    <n v="2.5738798856053385E-2"/>
    <x v="78"/>
    <x v="24"/>
  </r>
  <r>
    <x v="9"/>
    <x v="208"/>
    <n v="38"/>
    <n v="37"/>
    <n v="728"/>
    <x v="142"/>
    <x v="60"/>
    <s v="Марина"/>
    <n v="0.96153846153846156"/>
    <n v="3.021978021978022E-2"/>
    <x v="62"/>
    <x v="11"/>
  </r>
  <r>
    <x v="9"/>
    <x v="209"/>
    <n v="56"/>
    <n v="52"/>
    <n v="1306"/>
    <x v="143"/>
    <x v="55"/>
    <s v="Марина"/>
    <n v="0.97243491577335373"/>
    <n v="2.3736600306278714E-2"/>
    <x v="13"/>
    <x v="22"/>
  </r>
  <r>
    <x v="9"/>
    <x v="210"/>
    <n v="52"/>
    <n v="48"/>
    <n v="841"/>
    <x v="144"/>
    <x v="61"/>
    <s v="Марина"/>
    <n v="0.23781212841854935"/>
    <n v="0.75624256837098691"/>
    <x v="79"/>
    <x v="22"/>
  </r>
  <r>
    <x v="9"/>
    <x v="211"/>
    <n v="25"/>
    <n v="25"/>
    <n v="273"/>
    <x v="145"/>
    <x v="62"/>
    <s v="Марина"/>
    <n v="0.7289377289377289"/>
    <n v="0.26739926739926739"/>
    <x v="80"/>
    <x v="4"/>
  </r>
  <r>
    <x v="10"/>
    <x v="212"/>
    <n v="67"/>
    <n v="64"/>
    <n v="1063"/>
    <x v="146"/>
    <x v="63"/>
    <s v="Марина"/>
    <n v="0.86359360301034804"/>
    <n v="2.7281279397930385E-2"/>
    <x v="81"/>
    <x v="40"/>
  </r>
  <r>
    <x v="10"/>
    <x v="213"/>
    <n v="60"/>
    <n v="55"/>
    <n v="804"/>
    <x v="147"/>
    <x v="11"/>
    <s v="Марина"/>
    <n v="0.94278606965174128"/>
    <n v="2.4875621890547265E-2"/>
    <x v="68"/>
    <x v="41"/>
  </r>
  <r>
    <x v="10"/>
    <x v="214"/>
    <n v="68"/>
    <n v="65"/>
    <n v="846"/>
    <x v="148"/>
    <x v="17"/>
    <s v="Марина"/>
    <n v="0.96099290780141844"/>
    <n v="2.2458628841607566E-2"/>
    <x v="82"/>
    <x v="24"/>
  </r>
  <r>
    <x v="10"/>
    <x v="209"/>
    <n v="79"/>
    <n v="69"/>
    <n v="1087"/>
    <x v="149"/>
    <x v="64"/>
    <s v="Марина"/>
    <n v="0.96504139834406621"/>
    <n v="3.1278748850046001E-2"/>
    <x v="83"/>
    <x v="1"/>
  </r>
  <r>
    <x v="10"/>
    <x v="215"/>
    <n v="39"/>
    <n v="35"/>
    <n v="511"/>
    <x v="150"/>
    <x v="21"/>
    <s v="Марина"/>
    <n v="0.97651663405088063"/>
    <n v="1.9569471624266144E-2"/>
    <x v="18"/>
    <x v="3"/>
  </r>
  <r>
    <x v="10"/>
    <x v="216"/>
    <n v="22"/>
    <n v="17"/>
    <n v="203"/>
    <x v="151"/>
    <x v="45"/>
    <s v="Марина"/>
    <n v="0.96059113300492616"/>
    <n v="2.9556650246305417E-2"/>
    <x v="25"/>
    <x v="3"/>
  </r>
  <r>
    <x v="10"/>
    <x v="217"/>
    <n v="72"/>
    <n v="68"/>
    <n v="1183"/>
    <x v="152"/>
    <x v="60"/>
    <s v="Марина"/>
    <n v="0.98393913778529163"/>
    <n v="1.8596787827557058E-2"/>
    <x v="21"/>
    <x v="6"/>
  </r>
  <r>
    <x v="10"/>
    <x v="218"/>
    <n v="39"/>
    <n v="33"/>
    <n v="481"/>
    <x v="153"/>
    <x v="56"/>
    <s v="Марина"/>
    <n v="0.98336798336798337"/>
    <n v="2.9106029106029108E-2"/>
    <x v="25"/>
    <x v="16"/>
  </r>
  <r>
    <x v="11"/>
    <x v="219"/>
    <n v="123"/>
    <n v="117"/>
    <n v="2371"/>
    <x v="154"/>
    <x v="65"/>
    <s v="Марина"/>
    <n v="0.59004639392661329"/>
    <n v="0.15099114297764657"/>
    <x v="84"/>
    <x v="42"/>
  </r>
  <r>
    <x v="11"/>
    <x v="220"/>
    <n v="56"/>
    <n v="52"/>
    <n v="888"/>
    <x v="155"/>
    <x v="58"/>
    <s v="Марина"/>
    <n v="0.58783783783783783"/>
    <n v="2.9279279279279279E-2"/>
    <x v="85"/>
    <x v="43"/>
  </r>
  <r>
    <x v="11"/>
    <x v="221"/>
    <n v="95"/>
    <n v="88"/>
    <n v="1618"/>
    <x v="156"/>
    <x v="55"/>
    <s v="Марина"/>
    <n v="0.95179233621755255"/>
    <n v="1.9159456118665017E-2"/>
    <x v="14"/>
    <x v="44"/>
  </r>
  <r>
    <x v="11"/>
    <x v="222"/>
    <n v="79"/>
    <n v="75"/>
    <n v="1477"/>
    <x v="138"/>
    <x v="66"/>
    <s v="Марина"/>
    <n v="0.95463777928232907"/>
    <n v="1.4218009478672985E-2"/>
    <x v="86"/>
    <x v="45"/>
  </r>
  <r>
    <x v="11"/>
    <x v="223"/>
    <n v="148"/>
    <n v="71"/>
    <n v="698"/>
    <x v="157"/>
    <x v="67"/>
    <s v="Марина"/>
    <n v="0.40830945558739257"/>
    <n v="0.52578796561604579"/>
    <x v="87"/>
    <x v="45"/>
  </r>
  <r>
    <x v="11"/>
    <x v="224"/>
    <n v="112"/>
    <n v="107"/>
    <n v="1732"/>
    <x v="158"/>
    <x v="68"/>
    <s v="Марина"/>
    <n v="0.95323325635103928"/>
    <n v="2.2517321016166283E-2"/>
    <x v="88"/>
    <x v="46"/>
  </r>
  <r>
    <x v="11"/>
    <x v="225"/>
    <n v="87"/>
    <n v="81"/>
    <n v="1742"/>
    <x v="159"/>
    <x v="69"/>
    <s v="Марина"/>
    <n v="0.96957520091848448"/>
    <n v="1.6073478760045924E-2"/>
    <x v="67"/>
    <x v="47"/>
  </r>
  <r>
    <x v="11"/>
    <x v="226"/>
    <n v="77"/>
    <n v="71"/>
    <n v="1579"/>
    <x v="160"/>
    <x v="70"/>
    <s v="Марина"/>
    <n v="0.96453451551614944"/>
    <n v="2.2165927802406588E-2"/>
    <x v="89"/>
    <x v="20"/>
  </r>
  <r>
    <x v="11"/>
    <x v="227"/>
    <n v="52"/>
    <n v="48"/>
    <n v="868"/>
    <x v="161"/>
    <x v="69"/>
    <s v="Марина"/>
    <n v="0.95622119815668205"/>
    <n v="3.2258064516129031E-2"/>
    <x v="83"/>
    <x v="31"/>
  </r>
  <r>
    <x v="11"/>
    <x v="228"/>
    <n v="41"/>
    <n v="36"/>
    <n v="762"/>
    <x v="162"/>
    <x v="12"/>
    <s v="Марина"/>
    <n v="0.97375328083989499"/>
    <n v="1.4435695538057743E-2"/>
    <x v="23"/>
    <x v="10"/>
  </r>
  <r>
    <x v="11"/>
    <x v="229"/>
    <n v="34"/>
    <n v="32"/>
    <n v="408"/>
    <x v="163"/>
    <x v="53"/>
    <s v="Марина"/>
    <n v="0.9509803921568627"/>
    <n v="3.1862745098039214E-2"/>
    <x v="23"/>
    <x v="30"/>
  </r>
  <r>
    <x v="11"/>
    <x v="230"/>
    <n v="20"/>
    <n v="12"/>
    <n v="210"/>
    <x v="164"/>
    <x v="50"/>
    <s v="Марина"/>
    <n v="0.93333333333333335"/>
    <n v="4.2857142857142858E-2"/>
    <x v="36"/>
    <x v="22"/>
  </r>
  <r>
    <x v="11"/>
    <x v="231"/>
    <n v="34"/>
    <n v="20"/>
    <n v="350"/>
    <x v="165"/>
    <x v="2"/>
    <s v="Марина"/>
    <n v="0.98857142857142855"/>
    <n v="2.8571428571428571E-3"/>
    <x v="3"/>
    <x v="2"/>
  </r>
  <r>
    <x v="11"/>
    <x v="232"/>
    <n v="45"/>
    <n v="42"/>
    <n v="647"/>
    <x v="166"/>
    <x v="53"/>
    <s v="Марина"/>
    <n v="0.97527047913446674"/>
    <n v="2.009273570324575E-2"/>
    <x v="49"/>
    <x v="2"/>
  </r>
  <r>
    <x v="11"/>
    <x v="233"/>
    <n v="64"/>
    <n v="61"/>
    <n v="980"/>
    <x v="167"/>
    <x v="53"/>
    <s v="Марина"/>
    <n v="0.98571428571428577"/>
    <n v="1.3265306122448979E-2"/>
    <x v="36"/>
    <x v="4"/>
  </r>
  <r>
    <x v="11"/>
    <x v="234"/>
    <n v="16"/>
    <n v="12"/>
    <n v="287"/>
    <x v="168"/>
    <x v="21"/>
    <s v="Марина"/>
    <n v="0.9616724738675958"/>
    <n v="3.484320557491289E-2"/>
    <x v="58"/>
    <x v="4"/>
  </r>
  <r>
    <x v="11"/>
    <x v="235"/>
    <n v="40"/>
    <n v="34"/>
    <n v="378"/>
    <x v="169"/>
    <x v="4"/>
    <s v="Марина"/>
    <n v="0.98677248677248675"/>
    <n v="1.3227513227513227E-2"/>
    <x v="44"/>
    <x v="5"/>
  </r>
  <r>
    <x v="11"/>
    <x v="236"/>
    <n v="28"/>
    <n v="22"/>
    <n v="336"/>
    <x v="170"/>
    <x v="45"/>
    <s v="Марина"/>
    <n v="0.9821428571428571"/>
    <n v="1.7857142857142856E-2"/>
    <x v="1"/>
    <x v="5"/>
  </r>
  <r>
    <x v="11"/>
    <x v="237"/>
    <n v="15"/>
    <n v="10"/>
    <n v="66"/>
    <x v="171"/>
    <x v="5"/>
    <s v="Марина"/>
    <n v="0.96969696969696972"/>
    <n v="4.5454545454545456E-2"/>
    <x v="5"/>
    <x v="12"/>
  </r>
  <r>
    <x v="11"/>
    <x v="238"/>
    <n v="20"/>
    <n v="19"/>
    <n v="244"/>
    <x v="172"/>
    <x v="19"/>
    <s v="Марина"/>
    <n v="0.97950819672131151"/>
    <n v="3.2786885245901641E-2"/>
    <x v="44"/>
    <x v="6"/>
  </r>
  <r>
    <x v="11"/>
    <x v="239"/>
    <n v="61"/>
    <n v="36"/>
    <n v="214"/>
    <x v="26"/>
    <x v="71"/>
    <s v="Марина"/>
    <n v="0"/>
    <n v="1.0186915887850467"/>
    <x v="90"/>
    <x v="14"/>
  </r>
  <r>
    <x v="11"/>
    <x v="240"/>
    <n v="26"/>
    <n v="26"/>
    <n v="386"/>
    <x v="173"/>
    <x v="45"/>
    <s v="Марина"/>
    <n v="1.028497409326425"/>
    <n v="1.5544041450777202E-2"/>
    <x v="91"/>
    <x v="48"/>
  </r>
  <r>
    <x v="11"/>
    <x v="241"/>
    <n v="47"/>
    <n v="31"/>
    <n v="564"/>
    <x v="174"/>
    <x v="8"/>
    <s v="Марина"/>
    <n v="0.94680851063829785"/>
    <n v="0.1276595744680851"/>
    <x v="9"/>
    <x v="19"/>
  </r>
  <r>
    <x v="11"/>
    <x v="242"/>
    <n v="36"/>
    <n v="33"/>
    <n v="515"/>
    <x v="175"/>
    <x v="53"/>
    <s v="Марина"/>
    <n v="1.058252427184466"/>
    <n v="2.524271844660194E-2"/>
    <x v="92"/>
    <x v="49"/>
  </r>
  <r>
    <x v="12"/>
    <x v="243"/>
    <n v="55"/>
    <n v="51"/>
    <n v="874"/>
    <x v="176"/>
    <x v="55"/>
    <s v="Марина"/>
    <n v="0.88215102974828374"/>
    <n v="3.5469107551487411E-2"/>
    <x v="37"/>
    <x v="50"/>
  </r>
  <r>
    <x v="12"/>
    <x v="201"/>
    <n v="71"/>
    <n v="63"/>
    <n v="1485"/>
    <x v="177"/>
    <x v="72"/>
    <s v="Марина"/>
    <n v="0.93198653198653203"/>
    <n v="2.6936026936026935E-2"/>
    <x v="93"/>
    <x v="51"/>
  </r>
  <r>
    <x v="12"/>
    <x v="244"/>
    <n v="88"/>
    <n v="35"/>
    <n v="358"/>
    <x v="178"/>
    <x v="12"/>
    <s v="Марина"/>
    <n v="0.9022346368715084"/>
    <n v="3.0726256983240222E-2"/>
    <x v="48"/>
    <x v="52"/>
  </r>
  <r>
    <x v="12"/>
    <x v="245"/>
    <n v="77"/>
    <n v="72"/>
    <n v="1528"/>
    <x v="179"/>
    <x v="73"/>
    <s v="Марина"/>
    <n v="0.95811518324607325"/>
    <n v="3.0104712041884817E-2"/>
    <x v="94"/>
    <x v="34"/>
  </r>
  <r>
    <x v="12"/>
    <x v="246"/>
    <n v="101"/>
    <n v="92"/>
    <n v="2034"/>
    <x v="180"/>
    <x v="74"/>
    <s v="Марина"/>
    <n v="0.96558505408062933"/>
    <n v="2.6548672566371681E-2"/>
    <x v="56"/>
    <x v="21"/>
  </r>
  <r>
    <x v="12"/>
    <x v="247"/>
    <n v="103"/>
    <n v="96"/>
    <n v="1975"/>
    <x v="181"/>
    <x v="75"/>
    <s v="Марина"/>
    <n v="0.77873417721518989"/>
    <n v="0.21670886075949367"/>
    <x v="95"/>
    <x v="10"/>
  </r>
  <r>
    <x v="12"/>
    <x v="248"/>
    <n v="57"/>
    <n v="52"/>
    <n v="1139"/>
    <x v="182"/>
    <x v="64"/>
    <s v="Марина"/>
    <n v="0.96400351185250222"/>
    <n v="2.9850746268656716E-2"/>
    <x v="78"/>
    <x v="30"/>
  </r>
  <r>
    <x v="12"/>
    <x v="249"/>
    <n v="34"/>
    <n v="31"/>
    <n v="490"/>
    <x v="183"/>
    <x v="12"/>
    <s v="Марина"/>
    <n v="1.0040816326530613"/>
    <n v="2.2448979591836733E-2"/>
    <x v="96"/>
    <x v="53"/>
  </r>
  <r>
    <x v="13"/>
    <x v="250"/>
    <n v="77"/>
    <n v="70"/>
    <n v="1674"/>
    <x v="184"/>
    <x v="76"/>
    <s v="Марина"/>
    <n v="0.86379928315412191"/>
    <n v="9.9761051373954593E-2"/>
    <x v="97"/>
    <x v="51"/>
  </r>
  <r>
    <x v="13"/>
    <x v="251"/>
    <n v="71"/>
    <n v="65"/>
    <n v="1385"/>
    <x v="185"/>
    <x v="77"/>
    <s v="Марина"/>
    <n v="0.9646209386281589"/>
    <n v="1.8050541516245487E-2"/>
    <x v="98"/>
    <x v="52"/>
  </r>
  <r>
    <x v="13"/>
    <x v="252"/>
    <n v="92"/>
    <n v="78"/>
    <n v="1814"/>
    <x v="186"/>
    <x v="25"/>
    <s v="Марина"/>
    <n v="0.91841234840132302"/>
    <n v="6.8908489525909597E-2"/>
    <x v="28"/>
    <x v="9"/>
  </r>
  <r>
    <x v="13"/>
    <x v="253"/>
    <n v="63"/>
    <n v="60"/>
    <n v="1457"/>
    <x v="187"/>
    <x v="49"/>
    <s v="Марина"/>
    <n v="0.95470144131777623"/>
    <n v="3.4317089910775568E-2"/>
    <x v="20"/>
    <x v="21"/>
  </r>
  <r>
    <x v="13"/>
    <x v="254"/>
    <n v="46"/>
    <n v="20"/>
    <n v="315"/>
    <x v="188"/>
    <x v="56"/>
    <s v="Марина"/>
    <n v="0.91746031746031742"/>
    <n v="4.4444444444444446E-2"/>
    <x v="70"/>
    <x v="28"/>
  </r>
  <r>
    <x v="13"/>
    <x v="255"/>
    <n v="124"/>
    <n v="118"/>
    <n v="2331"/>
    <x v="189"/>
    <x v="78"/>
    <s v="Марина"/>
    <n v="0.97854997854997861"/>
    <n v="2.0163020163020164E-2"/>
    <x v="99"/>
    <x v="2"/>
  </r>
  <r>
    <x v="13"/>
    <x v="256"/>
    <n v="96"/>
    <n v="86"/>
    <n v="1831"/>
    <x v="190"/>
    <x v="79"/>
    <s v="Марина"/>
    <n v="0.96832332058984161"/>
    <n v="3.0038230475150193E-2"/>
    <x v="26"/>
    <x v="2"/>
  </r>
  <r>
    <x v="13"/>
    <x v="257"/>
    <n v="49"/>
    <n v="46"/>
    <n v="826"/>
    <x v="67"/>
    <x v="7"/>
    <s v="Марина"/>
    <n v="0.96368038740920092"/>
    <n v="3.2687651331719129E-2"/>
    <x v="9"/>
    <x v="2"/>
  </r>
  <r>
    <x v="13"/>
    <x v="258"/>
    <n v="118"/>
    <n v="106"/>
    <n v="2219"/>
    <x v="191"/>
    <x v="80"/>
    <s v="Марина"/>
    <n v="0.97611536728255976"/>
    <n v="2.3433979269941414E-2"/>
    <x v="67"/>
    <x v="4"/>
  </r>
  <r>
    <x v="13"/>
    <x v="259"/>
    <n v="30"/>
    <n v="27"/>
    <n v="163"/>
    <x v="129"/>
    <x v="53"/>
    <s v="Марина"/>
    <n v="0.92024539877300615"/>
    <n v="7.9754601226993863E-2"/>
    <x v="50"/>
    <x v="5"/>
  </r>
  <r>
    <x v="13"/>
    <x v="260"/>
    <n v="68"/>
    <n v="65"/>
    <n v="1327"/>
    <x v="192"/>
    <x v="81"/>
    <s v="Марина"/>
    <n v="0.96458176337603618"/>
    <n v="3.6925395629238883E-2"/>
    <x v="100"/>
    <x v="13"/>
  </r>
  <r>
    <x v="13"/>
    <x v="261"/>
    <n v="84"/>
    <n v="75"/>
    <n v="1302"/>
    <x v="193"/>
    <x v="82"/>
    <s v="Марина"/>
    <n v="0.95314900153609827"/>
    <n v="4.9155145929339478E-2"/>
    <x v="101"/>
    <x v="6"/>
  </r>
  <r>
    <x v="13"/>
    <x v="262"/>
    <n v="75"/>
    <n v="68"/>
    <n v="1377"/>
    <x v="194"/>
    <x v="83"/>
    <s v="Марина"/>
    <n v="0.95715323166303556"/>
    <n v="5.0835148874364564E-2"/>
    <x v="102"/>
    <x v="54"/>
  </r>
  <r>
    <x v="13"/>
    <x v="263"/>
    <n v="104"/>
    <n v="99"/>
    <n v="1995"/>
    <x v="195"/>
    <x v="84"/>
    <s v="Марина"/>
    <n v="0.97794486215538845"/>
    <n v="3.007518796992481E-2"/>
    <x v="103"/>
    <x v="17"/>
  </r>
  <r>
    <x v="13"/>
    <x v="264"/>
    <n v="90"/>
    <n v="82"/>
    <n v="1729"/>
    <x v="196"/>
    <x v="80"/>
    <s v="Марина"/>
    <n v="1.0387507229612494"/>
    <n v="3.007518796992481E-2"/>
    <x v="104"/>
    <x v="55"/>
  </r>
  <r>
    <x v="14"/>
    <x v="241"/>
    <n v="89"/>
    <n v="80"/>
    <n v="1452"/>
    <x v="197"/>
    <x v="81"/>
    <s v="Марина"/>
    <n v="0.85881542699724522"/>
    <n v="3.3746556473829202E-2"/>
    <x v="105"/>
    <x v="56"/>
  </r>
  <r>
    <x v="14"/>
    <x v="228"/>
    <n v="105"/>
    <n v="90"/>
    <n v="1730"/>
    <x v="198"/>
    <x v="7"/>
    <s v="Марина"/>
    <n v="0.93757225433526015"/>
    <n v="1.560693641618497E-2"/>
    <x v="106"/>
    <x v="57"/>
  </r>
  <r>
    <x v="14"/>
    <x v="265"/>
    <n v="112"/>
    <n v="103"/>
    <n v="2069"/>
    <x v="199"/>
    <x v="78"/>
    <s v="Марина"/>
    <n v="0.95891735137747702"/>
    <n v="2.2716288061865635E-2"/>
    <x v="107"/>
    <x v="58"/>
  </r>
  <r>
    <x v="14"/>
    <x v="266"/>
    <n v="100"/>
    <n v="84"/>
    <n v="1384"/>
    <x v="200"/>
    <x v="51"/>
    <s v="Марина"/>
    <n v="0.96748554913294793"/>
    <n v="1.2283236994219654E-2"/>
    <x v="108"/>
    <x v="26"/>
  </r>
  <r>
    <x v="14"/>
    <x v="204"/>
    <n v="48"/>
    <n v="40"/>
    <n v="560"/>
    <x v="201"/>
    <x v="19"/>
    <s v="Марина"/>
    <n v="0.94285714285714284"/>
    <n v="1.4285714285714285E-2"/>
    <x v="109"/>
    <x v="52"/>
  </r>
  <r>
    <x v="14"/>
    <x v="227"/>
    <n v="18"/>
    <n v="14"/>
    <n v="152"/>
    <x v="55"/>
    <x v="2"/>
    <s v="Марина"/>
    <n v="0.96052631578947367"/>
    <n v="6.5789473684210523E-3"/>
    <x v="1"/>
    <x v="22"/>
  </r>
  <r>
    <x v="14"/>
    <x v="235"/>
    <n v="36"/>
    <n v="26"/>
    <n v="333"/>
    <x v="202"/>
    <x v="31"/>
    <s v="Марина"/>
    <n v="0.9429429429429429"/>
    <n v="4.8048048048048048E-2"/>
    <x v="21"/>
    <x v="2"/>
  </r>
  <r>
    <x v="14"/>
    <x v="220"/>
    <n v="52"/>
    <n v="43"/>
    <n v="613"/>
    <x v="203"/>
    <x v="31"/>
    <s v="Марина"/>
    <n v="0.97716150081566067"/>
    <n v="2.6101141924959218E-2"/>
    <x v="36"/>
    <x v="13"/>
  </r>
  <r>
    <x v="15"/>
    <x v="267"/>
    <n v="49"/>
    <n v="47"/>
    <n v="929"/>
    <x v="204"/>
    <x v="66"/>
    <s v="Марина"/>
    <n v="0.93756727664155004"/>
    <n v="2.2604951560818085E-2"/>
    <x v="26"/>
    <x v="59"/>
  </r>
  <r>
    <x v="15"/>
    <x v="268"/>
    <n v="58"/>
    <n v="55"/>
    <n v="1446"/>
    <x v="205"/>
    <x v="85"/>
    <s v="Марина"/>
    <n v="0.48547717842323651"/>
    <n v="0.50414937759336098"/>
    <x v="110"/>
    <x v="60"/>
  </r>
  <r>
    <x v="15"/>
    <x v="269"/>
    <n v="44"/>
    <n v="39"/>
    <n v="860"/>
    <x v="206"/>
    <x v="86"/>
    <s v="Марина"/>
    <n v="0.67209302325581399"/>
    <n v="0.31976744186046513"/>
    <x v="111"/>
    <x v="30"/>
  </r>
  <r>
    <x v="15"/>
    <x v="211"/>
    <n v="18"/>
    <n v="16"/>
    <n v="479"/>
    <x v="207"/>
    <x v="21"/>
    <s v="Марина"/>
    <n v="0.97286012526096033"/>
    <n v="2.0876826722338204E-2"/>
    <x v="50"/>
    <x v="2"/>
  </r>
  <r>
    <x v="15"/>
    <x v="270"/>
    <n v="24"/>
    <n v="21"/>
    <n v="451"/>
    <x v="168"/>
    <x v="87"/>
    <s v="Марина"/>
    <n v="0.61197339246119731"/>
    <n v="0.38359201773835921"/>
    <x v="112"/>
    <x v="3"/>
  </r>
  <r>
    <x v="15"/>
    <x v="271"/>
    <n v="12"/>
    <n v="12"/>
    <n v="161"/>
    <x v="208"/>
    <x v="3"/>
    <s v="Марина"/>
    <n v="0.96894409937888204"/>
    <n v="2.4844720496894408E-2"/>
    <x v="44"/>
    <x v="4"/>
  </r>
  <r>
    <x v="15"/>
    <x v="272"/>
    <n v="30"/>
    <n v="25"/>
    <n v="576"/>
    <x v="209"/>
    <x v="88"/>
    <s v="Марина"/>
    <n v="0.85243055555555558"/>
    <n v="0.14756944444444445"/>
    <x v="107"/>
    <x v="5"/>
  </r>
  <r>
    <x v="15"/>
    <x v="273"/>
    <n v="68"/>
    <n v="65"/>
    <n v="1467"/>
    <x v="210"/>
    <x v="89"/>
    <s v="Марина"/>
    <n v="0.80981595092024539"/>
    <n v="0.19154737559645535"/>
    <x v="113"/>
    <x v="13"/>
  </r>
  <r>
    <x v="15"/>
    <x v="274"/>
    <n v="20"/>
    <n v="18"/>
    <n v="608"/>
    <x v="211"/>
    <x v="90"/>
    <s v="Марина"/>
    <n v="0.36513157894736842"/>
    <n v="0.65131578947368418"/>
    <x v="114"/>
    <x v="61"/>
  </r>
  <r>
    <x v="15"/>
    <x v="205"/>
    <n v="58"/>
    <n v="54"/>
    <n v="1522"/>
    <x v="212"/>
    <x v="91"/>
    <s v="Марина"/>
    <n v="0.96649145860709595"/>
    <n v="4.3363994743758211E-2"/>
    <x v="115"/>
    <x v="62"/>
  </r>
  <r>
    <x v="16"/>
    <x v="275"/>
    <n v="81"/>
    <n v="73"/>
    <n v="1576"/>
    <x v="213"/>
    <x v="2"/>
    <s v="Марина"/>
    <n v="3.1725888324873096E-3"/>
    <n v="6.3451776649746188E-4"/>
    <x v="116"/>
    <x v="63"/>
  </r>
  <r>
    <x v="16"/>
    <x v="276"/>
    <n v="169"/>
    <n v="158"/>
    <n v="3731"/>
    <x v="214"/>
    <x v="92"/>
    <s v="Марина"/>
    <n v="0.56714017689627449"/>
    <n v="0.1814526936478156"/>
    <x v="117"/>
    <x v="64"/>
  </r>
  <r>
    <x v="16"/>
    <x v="277"/>
    <n v="104"/>
    <n v="98"/>
    <n v="1931"/>
    <x v="215"/>
    <x v="84"/>
    <s v="Марина"/>
    <n v="0.71465561885033657"/>
    <n v="3.1071983428275506E-2"/>
    <x v="118"/>
    <x v="65"/>
  </r>
  <r>
    <x v="16"/>
    <x v="278"/>
    <n v="193"/>
    <n v="180"/>
    <n v="5019"/>
    <x v="216"/>
    <x v="26"/>
    <s v="Марина"/>
    <n v="0.86630802948794583"/>
    <n v="4.5825861725443312E-2"/>
    <x v="119"/>
    <x v="66"/>
  </r>
  <r>
    <x v="16"/>
    <x v="279"/>
    <n v="61"/>
    <n v="57"/>
    <n v="1233"/>
    <x v="217"/>
    <x v="11"/>
    <s v="Марина"/>
    <n v="0.67153284671532842"/>
    <n v="1.6220600162206E-2"/>
    <x v="120"/>
    <x v="67"/>
  </r>
  <r>
    <x v="16"/>
    <x v="280"/>
    <n v="67"/>
    <n v="61"/>
    <n v="909"/>
    <x v="218"/>
    <x v="77"/>
    <s v="Марина"/>
    <n v="0.62046204620462042"/>
    <n v="2.7502750275027504E-2"/>
    <x v="121"/>
    <x v="68"/>
  </r>
  <r>
    <x v="16"/>
    <x v="281"/>
    <n v="97"/>
    <n v="89"/>
    <n v="2006"/>
    <x v="219"/>
    <x v="6"/>
    <s v="Марина"/>
    <n v="0.84546360917248253"/>
    <n v="1.6450648055832504E-2"/>
    <x v="122"/>
    <x v="69"/>
  </r>
  <r>
    <x v="16"/>
    <x v="282"/>
    <n v="94"/>
    <n v="86"/>
    <n v="2419"/>
    <x v="220"/>
    <x v="93"/>
    <s v="Марина"/>
    <n v="0.86688714344770568"/>
    <n v="2.4390243902439025E-2"/>
    <x v="123"/>
    <x v="70"/>
  </r>
  <r>
    <x v="16"/>
    <x v="283"/>
    <n v="77"/>
    <n v="71"/>
    <n v="1647"/>
    <x v="221"/>
    <x v="44"/>
    <s v="Марина"/>
    <n v="0.77292046144505155"/>
    <n v="9.2289010321797205E-2"/>
    <x v="124"/>
    <x v="71"/>
  </r>
  <r>
    <x v="16"/>
    <x v="284"/>
    <n v="113"/>
    <n v="104"/>
    <n v="2259"/>
    <x v="222"/>
    <x v="83"/>
    <s v="Марина"/>
    <n v="0.88269145639663571"/>
    <n v="3.0987162461266048E-2"/>
    <x v="125"/>
    <x v="72"/>
  </r>
  <r>
    <x v="16"/>
    <x v="285"/>
    <n v="133"/>
    <n v="128"/>
    <n v="2969"/>
    <x v="223"/>
    <x v="94"/>
    <s v="Марина"/>
    <n v="0.9131020545638262"/>
    <n v="2.492421690804985E-2"/>
    <x v="126"/>
    <x v="73"/>
  </r>
  <r>
    <x v="16"/>
    <x v="286"/>
    <n v="104"/>
    <n v="99"/>
    <n v="2266"/>
    <x v="224"/>
    <x v="95"/>
    <s v="Марина"/>
    <n v="0.83627537511032657"/>
    <n v="9.0909090909090912E-2"/>
    <x v="127"/>
    <x v="74"/>
  </r>
  <r>
    <x v="16"/>
    <x v="287"/>
    <n v="46"/>
    <n v="21"/>
    <n v="310"/>
    <x v="45"/>
    <x v="96"/>
    <s v="Марина"/>
    <n v="0.23548387096774193"/>
    <n v="0.32580645161290323"/>
    <x v="128"/>
    <x v="75"/>
  </r>
  <r>
    <x v="16"/>
    <x v="288"/>
    <n v="109"/>
    <n v="102"/>
    <n v="2319"/>
    <x v="225"/>
    <x v="0"/>
    <s v="Марина"/>
    <n v="0.95084087968952136"/>
    <n v="0"/>
    <x v="129"/>
    <x v="76"/>
  </r>
  <r>
    <x v="16"/>
    <x v="289"/>
    <n v="128"/>
    <n v="115"/>
    <n v="2390"/>
    <x v="226"/>
    <x v="97"/>
    <s v="Марина"/>
    <n v="0.13347280334728034"/>
    <n v="0.82468619246861929"/>
    <x v="130"/>
    <x v="77"/>
  </r>
  <r>
    <x v="16"/>
    <x v="290"/>
    <n v="130"/>
    <n v="126"/>
    <n v="3426"/>
    <x v="227"/>
    <x v="98"/>
    <s v="Марина"/>
    <n v="0.73584354932866314"/>
    <n v="0.23642732049036777"/>
    <x v="131"/>
    <x v="78"/>
  </r>
  <r>
    <x v="16"/>
    <x v="291"/>
    <n v="172"/>
    <n v="165"/>
    <n v="2556"/>
    <x v="228"/>
    <x v="99"/>
    <s v="Марина"/>
    <n v="0.93583724569640059"/>
    <n v="3.4037558685446008E-2"/>
    <x v="132"/>
    <x v="79"/>
  </r>
  <r>
    <x v="16"/>
    <x v="292"/>
    <n v="138"/>
    <n v="128"/>
    <n v="3004"/>
    <x v="229"/>
    <x v="100"/>
    <s v="Марина"/>
    <n v="0.13182423435419441"/>
    <n v="0.84320905459387485"/>
    <x v="133"/>
    <x v="80"/>
  </r>
  <r>
    <x v="16"/>
    <x v="293"/>
    <n v="130"/>
    <n v="121"/>
    <n v="2790"/>
    <x v="230"/>
    <x v="46"/>
    <s v="Марина"/>
    <n v="0.94802867383512546"/>
    <n v="2.903225806451613E-2"/>
    <x v="81"/>
    <x v="81"/>
  </r>
  <r>
    <x v="16"/>
    <x v="294"/>
    <n v="195"/>
    <n v="183"/>
    <n v="3539"/>
    <x v="231"/>
    <x v="101"/>
    <s v="Марина"/>
    <n v="0.95676744843176043"/>
    <n v="2.769143825939531E-2"/>
    <x v="134"/>
    <x v="82"/>
  </r>
  <r>
    <x v="16"/>
    <x v="295"/>
    <n v="75"/>
    <n v="70"/>
    <n v="1327"/>
    <x v="232"/>
    <x v="83"/>
    <s v="Марина"/>
    <n v="0.90730972117558406"/>
    <n v="5.275056518462698E-2"/>
    <x v="135"/>
    <x v="83"/>
  </r>
  <r>
    <x v="16"/>
    <x v="296"/>
    <n v="31"/>
    <n v="28"/>
    <n v="509"/>
    <x v="233"/>
    <x v="58"/>
    <s v="Марина"/>
    <n v="0.86444007858546168"/>
    <n v="5.1080550098231828E-2"/>
    <x v="136"/>
    <x v="84"/>
  </r>
  <r>
    <x v="16"/>
    <x v="297"/>
    <n v="71"/>
    <n v="65"/>
    <n v="1067"/>
    <x v="234"/>
    <x v="9"/>
    <s v="Марина"/>
    <n v="0.93908153701968133"/>
    <n v="2.1555763823805061E-2"/>
    <x v="137"/>
    <x v="46"/>
  </r>
  <r>
    <x v="16"/>
    <x v="298"/>
    <n v="86"/>
    <n v="78"/>
    <n v="1254"/>
    <x v="235"/>
    <x v="73"/>
    <s v="Марина"/>
    <n v="0.92982456140350878"/>
    <n v="3.6682615629984053E-2"/>
    <x v="138"/>
    <x v="46"/>
  </r>
  <r>
    <x v="16"/>
    <x v="299"/>
    <n v="62"/>
    <n v="57"/>
    <n v="689"/>
    <x v="236"/>
    <x v="69"/>
    <s v="Марина"/>
    <n v="0.90566037735849059"/>
    <n v="4.0638606676342524E-2"/>
    <x v="137"/>
    <x v="59"/>
  </r>
  <r>
    <x v="16"/>
    <x v="300"/>
    <n v="48"/>
    <n v="45"/>
    <n v="664"/>
    <x v="237"/>
    <x v="7"/>
    <s v="Марина"/>
    <n v="0.90361445783132532"/>
    <n v="4.0662650602409638E-2"/>
    <x v="94"/>
    <x v="59"/>
  </r>
  <r>
    <x v="16"/>
    <x v="301"/>
    <n v="32"/>
    <n v="27"/>
    <n v="434"/>
    <x v="238"/>
    <x v="54"/>
    <s v="Марина"/>
    <n v="0.88709677419354838"/>
    <n v="2.7649769585253458E-2"/>
    <x v="98"/>
    <x v="59"/>
  </r>
  <r>
    <x v="16"/>
    <x v="302"/>
    <n v="98"/>
    <n v="90"/>
    <n v="1858"/>
    <x v="239"/>
    <x v="102"/>
    <s v="Марина"/>
    <n v="0.93326157158234657"/>
    <n v="4.7362755651237889E-2"/>
    <x v="40"/>
    <x v="85"/>
  </r>
  <r>
    <x v="16"/>
    <x v="303"/>
    <n v="41"/>
    <n v="37"/>
    <n v="857"/>
    <x v="240"/>
    <x v="64"/>
    <s v="Марина"/>
    <n v="0.91831971995332551"/>
    <n v="3.9673278879813305E-2"/>
    <x v="56"/>
    <x v="85"/>
  </r>
  <r>
    <x v="16"/>
    <x v="304"/>
    <n v="38"/>
    <n v="35"/>
    <n v="626"/>
    <x v="241"/>
    <x v="70"/>
    <s v="Марина"/>
    <n v="0.88977635782747599"/>
    <n v="5.5910543130990413E-2"/>
    <x v="136"/>
    <x v="86"/>
  </r>
  <r>
    <x v="16"/>
    <x v="305"/>
    <n v="29"/>
    <n v="27"/>
    <n v="460"/>
    <x v="242"/>
    <x v="103"/>
    <s v="Марина"/>
    <n v="0.2326086956521739"/>
    <n v="0.69782608695652171"/>
    <x v="139"/>
    <x v="87"/>
  </r>
  <r>
    <x v="16"/>
    <x v="306"/>
    <n v="117"/>
    <n v="107"/>
    <n v="1820"/>
    <x v="243"/>
    <x v="104"/>
    <s v="Марина"/>
    <n v="0.95549450549450554"/>
    <n v="3.1318681318681318E-2"/>
    <x v="88"/>
    <x v="52"/>
  </r>
  <r>
    <x v="16"/>
    <x v="307"/>
    <n v="93"/>
    <n v="83"/>
    <n v="1885"/>
    <x v="244"/>
    <x v="105"/>
    <s v="Марина"/>
    <n v="0.96551724137931039"/>
    <n v="2.2811671087533156E-2"/>
    <x v="137"/>
    <x v="32"/>
  </r>
  <r>
    <x v="16"/>
    <x v="308"/>
    <n v="92"/>
    <n v="84"/>
    <n v="1820"/>
    <x v="245"/>
    <x v="39"/>
    <s v="Марина"/>
    <n v="0.95989010989010992"/>
    <n v="2.8021978021978023E-2"/>
    <x v="140"/>
    <x v="32"/>
  </r>
  <r>
    <x v="16"/>
    <x v="309"/>
    <n v="34"/>
    <n v="31"/>
    <n v="479"/>
    <x v="246"/>
    <x v="51"/>
    <s v="Марина"/>
    <n v="0.92275574112734859"/>
    <n v="3.5490605427974949E-2"/>
    <x v="66"/>
    <x v="27"/>
  </r>
  <r>
    <x v="16"/>
    <x v="310"/>
    <n v="116"/>
    <n v="107"/>
    <n v="2502"/>
    <x v="247"/>
    <x v="106"/>
    <s v="Марина"/>
    <n v="0.71023181454836126"/>
    <n v="0.28377298161470821"/>
    <x v="141"/>
    <x v="60"/>
  </r>
  <r>
    <x v="16"/>
    <x v="311"/>
    <n v="86"/>
    <n v="77"/>
    <n v="1855"/>
    <x v="248"/>
    <x v="107"/>
    <s v="Марина"/>
    <n v="0.11482479784366577"/>
    <n v="0.87762803234501352"/>
    <x v="142"/>
    <x v="24"/>
  </r>
  <r>
    <x v="16"/>
    <x v="312"/>
    <n v="98"/>
    <n v="92"/>
    <n v="1889"/>
    <x v="249"/>
    <x v="108"/>
    <s v="Марина"/>
    <n v="0.36421386977236631"/>
    <n v="0.62890418210693488"/>
    <x v="143"/>
    <x v="88"/>
  </r>
  <r>
    <x v="16"/>
    <x v="313"/>
    <n v="114"/>
    <n v="106"/>
    <n v="2080"/>
    <x v="250"/>
    <x v="109"/>
    <s v="Марина"/>
    <n v="0.35528846153846155"/>
    <n v="0.63846153846153841"/>
    <x v="144"/>
    <x v="88"/>
  </r>
  <r>
    <x v="16"/>
    <x v="314"/>
    <n v="108"/>
    <n v="100"/>
    <n v="2128"/>
    <x v="251"/>
    <x v="110"/>
    <s v="Марина"/>
    <n v="0.29605263157894735"/>
    <n v="0.69783834586466165"/>
    <x v="145"/>
    <x v="88"/>
  </r>
  <r>
    <x v="16"/>
    <x v="315"/>
    <n v="134"/>
    <n v="130"/>
    <n v="2308"/>
    <x v="252"/>
    <x v="93"/>
    <s v="Марина"/>
    <n v="0.96923743500866555"/>
    <n v="2.5563258232235701E-2"/>
    <x v="146"/>
    <x v="28"/>
  </r>
  <r>
    <x v="16"/>
    <x v="316"/>
    <n v="65"/>
    <n v="60"/>
    <n v="920"/>
    <x v="253"/>
    <x v="111"/>
    <s v="Марина"/>
    <n v="0.96086956521739131"/>
    <n v="2.6086956521739129E-2"/>
    <x v="13"/>
    <x v="28"/>
  </r>
  <r>
    <x v="16"/>
    <x v="317"/>
    <n v="81"/>
    <n v="74"/>
    <n v="1583"/>
    <x v="254"/>
    <x v="112"/>
    <s v="Марина"/>
    <n v="0.26974099810486418"/>
    <n v="0.72267845862286795"/>
    <x v="147"/>
    <x v="28"/>
  </r>
  <r>
    <x v="16"/>
    <x v="318"/>
    <n v="32"/>
    <n v="29"/>
    <n v="585"/>
    <x v="255"/>
    <x v="7"/>
    <s v="Марина"/>
    <n v="0.94017094017094016"/>
    <n v="4.6153846153846156E-2"/>
    <x v="48"/>
    <x v="25"/>
  </r>
  <r>
    <x v="16"/>
    <x v="319"/>
    <n v="20"/>
    <n v="13"/>
    <n v="125"/>
    <x v="256"/>
    <x v="4"/>
    <s v="Марина"/>
    <n v="0.89600000000000002"/>
    <n v="0.04"/>
    <x v="50"/>
    <x v="25"/>
  </r>
  <r>
    <x v="16"/>
    <x v="320"/>
    <n v="54"/>
    <n v="48"/>
    <n v="762"/>
    <x v="257"/>
    <x v="7"/>
    <s v="Марина"/>
    <n v="0.95538057742782156"/>
    <n v="3.5433070866141732E-2"/>
    <x v="53"/>
    <x v="30"/>
  </r>
  <r>
    <x v="16"/>
    <x v="321"/>
    <n v="73"/>
    <n v="26"/>
    <n v="142"/>
    <x v="258"/>
    <x v="18"/>
    <s v="Марина"/>
    <n v="0.90140845070422537"/>
    <n v="4.9295774647887321E-2"/>
    <x v="36"/>
    <x v="30"/>
  </r>
  <r>
    <x v="16"/>
    <x v="322"/>
    <n v="94"/>
    <n v="31"/>
    <n v="215"/>
    <x v="16"/>
    <x v="113"/>
    <s v="Марина"/>
    <n v="5.5813953488372092E-2"/>
    <n v="0.92558139534883721"/>
    <x v="148"/>
    <x v="1"/>
  </r>
  <r>
    <x v="16"/>
    <x v="323"/>
    <n v="47"/>
    <n v="42"/>
    <n v="578"/>
    <x v="259"/>
    <x v="31"/>
    <s v="Марина"/>
    <n v="0.96712802768166095"/>
    <n v="2.768166089965398E-2"/>
    <x v="21"/>
    <x v="2"/>
  </r>
  <r>
    <x v="16"/>
    <x v="324"/>
    <n v="48"/>
    <n v="43"/>
    <n v="754"/>
    <x v="260"/>
    <x v="114"/>
    <s v="Марина"/>
    <n v="0.93766578249336874"/>
    <n v="5.8355437665782495E-2"/>
    <x v="100"/>
    <x v="2"/>
  </r>
  <r>
    <x v="16"/>
    <x v="325"/>
    <n v="13"/>
    <n v="8"/>
    <n v="141"/>
    <x v="261"/>
    <x v="0"/>
    <s v="Марина"/>
    <n v="0.98581560283687941"/>
    <n v="0"/>
    <x v="5"/>
    <x v="3"/>
  </r>
  <r>
    <x v="16"/>
    <x v="326"/>
    <n v="90"/>
    <n v="81"/>
    <n v="1526"/>
    <x v="262"/>
    <x v="13"/>
    <s v="Марина"/>
    <n v="0.97247706422018354"/>
    <n v="2.7522935779816515E-2"/>
    <x v="55"/>
    <x v="5"/>
  </r>
  <r>
    <x v="16"/>
    <x v="327"/>
    <n v="209"/>
    <n v="86"/>
    <n v="323"/>
    <x v="263"/>
    <x v="115"/>
    <s v="Марина"/>
    <n v="0.50154798761609909"/>
    <n v="0.49845201238390091"/>
    <x v="149"/>
    <x v="5"/>
  </r>
  <r>
    <x v="16"/>
    <x v="328"/>
    <n v="4"/>
    <n v="4"/>
    <n v="4"/>
    <x v="22"/>
    <x v="5"/>
    <s v="Марина"/>
    <n v="0.25"/>
    <n v="0.75"/>
    <x v="2"/>
    <x v="5"/>
  </r>
  <r>
    <x v="16"/>
    <x v="329"/>
    <n v="60"/>
    <n v="48"/>
    <n v="902"/>
    <x v="113"/>
    <x v="116"/>
    <s v="Марина"/>
    <n v="0.19623059866962306"/>
    <n v="0.80376940133037689"/>
    <x v="141"/>
    <x v="5"/>
  </r>
  <r>
    <x v="16"/>
    <x v="330"/>
    <n v="32"/>
    <n v="30"/>
    <n v="245"/>
    <x v="264"/>
    <x v="117"/>
    <s v="Марина"/>
    <n v="0.17551020408163265"/>
    <n v="0.82448979591836735"/>
    <x v="150"/>
    <x v="5"/>
  </r>
  <r>
    <x v="16"/>
    <x v="331"/>
    <n v="39"/>
    <n v="18"/>
    <n v="541"/>
    <x v="265"/>
    <x v="118"/>
    <s v="Марина"/>
    <n v="2.4029574861367836E-2"/>
    <n v="0.97597042513863219"/>
    <x v="151"/>
    <x v="5"/>
  </r>
  <r>
    <x v="16"/>
    <x v="332"/>
    <n v="10"/>
    <n v="5"/>
    <n v="152"/>
    <x v="26"/>
    <x v="44"/>
    <s v="Марина"/>
    <n v="0"/>
    <n v="1"/>
    <x v="152"/>
    <x v="5"/>
  </r>
  <r>
    <x v="16"/>
    <x v="333"/>
    <n v="33"/>
    <n v="30"/>
    <n v="423"/>
    <x v="266"/>
    <x v="53"/>
    <s v="Марина"/>
    <n v="0.97163120567375882"/>
    <n v="3.0732860520094562E-2"/>
    <x v="18"/>
    <x v="12"/>
  </r>
  <r>
    <x v="16"/>
    <x v="334"/>
    <n v="61"/>
    <n v="54"/>
    <n v="834"/>
    <x v="267"/>
    <x v="55"/>
    <s v="Марина"/>
    <n v="0.96402877697841727"/>
    <n v="3.7170263788968823E-2"/>
    <x v="9"/>
    <x v="12"/>
  </r>
  <r>
    <x v="16"/>
    <x v="335"/>
    <n v="107"/>
    <n v="100"/>
    <n v="2303"/>
    <x v="268"/>
    <x v="119"/>
    <s v="Марина"/>
    <n v="8.1632653061224483E-2"/>
    <n v="0.91966999565783758"/>
    <x v="153"/>
    <x v="6"/>
  </r>
  <r>
    <x v="16"/>
    <x v="336"/>
    <n v="62"/>
    <n v="26"/>
    <n v="232"/>
    <x v="269"/>
    <x v="19"/>
    <s v="Марина"/>
    <n v="1"/>
    <n v="3.4482758620689655E-2"/>
    <x v="6"/>
    <x v="89"/>
  </r>
  <r>
    <x v="16"/>
    <x v="337"/>
    <n v="23"/>
    <n v="21"/>
    <n v="224"/>
    <x v="211"/>
    <x v="12"/>
    <s v="Марина"/>
    <n v="0.9910714285714286"/>
    <n v="4.9107142857142856E-2"/>
    <x v="5"/>
    <x v="90"/>
  </r>
  <r>
    <x v="16"/>
    <x v="338"/>
    <n v="77"/>
    <n v="70"/>
    <n v="1103"/>
    <x v="265"/>
    <x v="120"/>
    <s v="Марина"/>
    <n v="1.1786038077969175E-2"/>
    <n v="1.0045330915684496"/>
    <x v="154"/>
    <x v="91"/>
  </r>
  <r>
    <x v="16"/>
    <x v="339"/>
    <n v="51"/>
    <n v="48"/>
    <n v="944"/>
    <x v="270"/>
    <x v="121"/>
    <s v="Марина"/>
    <n v="0.91419491525423724"/>
    <n v="0.11440677966101695"/>
    <x v="88"/>
    <x v="92"/>
  </r>
  <r>
    <x v="16"/>
    <x v="340"/>
    <n v="17"/>
    <n v="10"/>
    <n v="284"/>
    <x v="16"/>
    <x v="122"/>
    <s v="Марина"/>
    <n v="4.2253521126760563E-2"/>
    <n v="1.0809859154929577"/>
    <x v="155"/>
    <x v="93"/>
  </r>
  <r>
    <x v="16"/>
    <x v="341"/>
    <n v="69"/>
    <n v="64"/>
    <n v="1075"/>
    <x v="26"/>
    <x v="123"/>
    <s v="Марина"/>
    <n v="0"/>
    <n v="1.0344186046511628"/>
    <x v="156"/>
    <x v="94"/>
  </r>
  <r>
    <x v="16"/>
    <x v="342"/>
    <n v="15"/>
    <n v="9"/>
    <n v="175"/>
    <x v="271"/>
    <x v="27"/>
    <s v="Марина"/>
    <n v="1.0857142857142856"/>
    <n v="0.20571428571428571"/>
    <x v="157"/>
    <x v="95"/>
  </r>
  <r>
    <x v="16"/>
    <x v="343"/>
    <n v="106"/>
    <n v="100"/>
    <n v="1385"/>
    <x v="272"/>
    <x v="124"/>
    <s v="Марина"/>
    <n v="1.0108303249097472"/>
    <n v="6.7870036101083039E-2"/>
    <x v="157"/>
    <x v="96"/>
  </r>
  <r>
    <x v="16"/>
    <x v="344"/>
    <n v="127"/>
    <n v="118"/>
    <n v="2619"/>
    <x v="273"/>
    <x v="125"/>
    <s v="Марина"/>
    <n v="0.93127147766323026"/>
    <n v="0.12943871706758306"/>
    <x v="158"/>
    <x v="97"/>
  </r>
  <r>
    <x v="16"/>
    <x v="345"/>
    <n v="169"/>
    <n v="160"/>
    <n v="4005"/>
    <x v="225"/>
    <x v="126"/>
    <s v="Марина"/>
    <n v="0.550561797752809"/>
    <n v="0.57877652933832713"/>
    <x v="159"/>
    <x v="98"/>
  </r>
  <r>
    <x v="16"/>
    <x v="346"/>
    <n v="105"/>
    <n v="95"/>
    <n v="2071"/>
    <x v="26"/>
    <x v="127"/>
    <s v="Марина"/>
    <n v="0"/>
    <n v="1.2549492998551424"/>
    <x v="130"/>
    <x v="99"/>
  </r>
  <r>
    <x v="17"/>
    <x v="347"/>
    <n v="100"/>
    <n v="95"/>
    <n v="2020"/>
    <x v="274"/>
    <x v="39"/>
    <s v="Марина"/>
    <n v="0.9133663366336634"/>
    <n v="2.5247524752475249E-2"/>
    <x v="112"/>
    <x v="100"/>
  </r>
  <r>
    <x v="17"/>
    <x v="348"/>
    <n v="101"/>
    <n v="94"/>
    <n v="1419"/>
    <x v="275"/>
    <x v="73"/>
    <s v="Марина"/>
    <n v="0.9337561663143058"/>
    <n v="3.2417195207892879E-2"/>
    <x v="160"/>
    <x v="101"/>
  </r>
  <r>
    <x v="17"/>
    <x v="349"/>
    <n v="52"/>
    <n v="50"/>
    <n v="1045"/>
    <x v="276"/>
    <x v="128"/>
    <s v="Марина"/>
    <n v="0.93875598086124401"/>
    <n v="3.0622009569377991E-2"/>
    <x v="94"/>
    <x v="87"/>
  </r>
  <r>
    <x v="17"/>
    <x v="350"/>
    <n v="61"/>
    <n v="55"/>
    <n v="1187"/>
    <x v="277"/>
    <x v="39"/>
    <s v="Марина"/>
    <n v="0.93850042122999155"/>
    <n v="4.2965459140690818E-2"/>
    <x v="140"/>
    <x v="32"/>
  </r>
  <r>
    <x v="17"/>
    <x v="351"/>
    <n v="96"/>
    <n v="91"/>
    <n v="1746"/>
    <x v="278"/>
    <x v="49"/>
    <s v="Марина"/>
    <n v="0.96048109965635742"/>
    <n v="2.8636884306987399E-2"/>
    <x v="136"/>
    <x v="33"/>
  </r>
  <r>
    <x v="17"/>
    <x v="352"/>
    <n v="76"/>
    <n v="68"/>
    <n v="1215"/>
    <x v="279"/>
    <x v="80"/>
    <s v="Марина"/>
    <n v="0.9423868312757202"/>
    <n v="4.2798353909465021E-2"/>
    <x v="56"/>
    <x v="34"/>
  </r>
  <r>
    <x v="17"/>
    <x v="272"/>
    <n v="52"/>
    <n v="49"/>
    <n v="1008"/>
    <x v="280"/>
    <x v="58"/>
    <s v="Марина"/>
    <n v="0.95734126984126988"/>
    <n v="2.5793650793650792E-2"/>
    <x v="19"/>
    <x v="102"/>
  </r>
  <r>
    <x v="17"/>
    <x v="353"/>
    <n v="116"/>
    <n v="112"/>
    <n v="2246"/>
    <x v="281"/>
    <x v="129"/>
    <s v="Марина"/>
    <n v="0.94167408726625113"/>
    <n v="5.0756901157613533E-2"/>
    <x v="22"/>
    <x v="102"/>
  </r>
  <r>
    <x v="17"/>
    <x v="354"/>
    <n v="65"/>
    <n v="62"/>
    <n v="945"/>
    <x v="282"/>
    <x v="56"/>
    <s v="Марина"/>
    <n v="0.96931216931216935"/>
    <n v="1.4814814814814815E-2"/>
    <x v="11"/>
    <x v="60"/>
  </r>
  <r>
    <x v="17"/>
    <x v="355"/>
    <n v="21"/>
    <n v="18"/>
    <n v="270"/>
    <x v="283"/>
    <x v="18"/>
    <s v="Марина"/>
    <n v="0.95925925925925926"/>
    <n v="2.5925925925925925E-2"/>
    <x v="58"/>
    <x v="1"/>
  </r>
  <r>
    <x v="17"/>
    <x v="356"/>
    <n v="50"/>
    <n v="47"/>
    <n v="849"/>
    <x v="217"/>
    <x v="15"/>
    <s v="Марина"/>
    <n v="0.97526501766784457"/>
    <n v="2.1201413427561839E-2"/>
    <x v="57"/>
    <x v="2"/>
  </r>
  <r>
    <x v="17"/>
    <x v="357"/>
    <n v="76"/>
    <n v="71"/>
    <n v="1203"/>
    <x v="284"/>
    <x v="6"/>
    <s v="Марина"/>
    <n v="0.97007481296758102"/>
    <n v="2.7431421446384038E-2"/>
    <x v="13"/>
    <x v="2"/>
  </r>
  <r>
    <x v="17"/>
    <x v="358"/>
    <n v="14"/>
    <n v="7"/>
    <n v="147"/>
    <x v="285"/>
    <x v="18"/>
    <s v="Марина"/>
    <n v="0.93197278911564629"/>
    <n v="4.7619047619047616E-2"/>
    <x v="27"/>
    <x v="2"/>
  </r>
  <r>
    <x v="17"/>
    <x v="359"/>
    <n v="29"/>
    <n v="15"/>
    <n v="485"/>
    <x v="286"/>
    <x v="57"/>
    <s v="Марина"/>
    <n v="0.89484536082474231"/>
    <n v="9.8969072164948449E-2"/>
    <x v="115"/>
    <x v="2"/>
  </r>
  <r>
    <x v="17"/>
    <x v="360"/>
    <n v="23"/>
    <n v="22"/>
    <n v="438"/>
    <x v="254"/>
    <x v="50"/>
    <s v="Марина"/>
    <n v="0.97488584474885842"/>
    <n v="2.0547945205479451E-2"/>
    <x v="58"/>
    <x v="3"/>
  </r>
  <r>
    <x v="17"/>
    <x v="361"/>
    <n v="74"/>
    <n v="68"/>
    <n v="1340"/>
    <x v="287"/>
    <x v="70"/>
    <s v="Марина"/>
    <n v="0.97238805970149256"/>
    <n v="2.6119402985074626E-2"/>
    <x v="66"/>
    <x v="3"/>
  </r>
  <r>
    <x v="17"/>
    <x v="362"/>
    <n v="106"/>
    <n v="97"/>
    <n v="1899"/>
    <x v="288"/>
    <x v="130"/>
    <s v="Марина"/>
    <n v="0.93628225381779884"/>
    <n v="6.2664560294892049E-2"/>
    <x v="161"/>
    <x v="3"/>
  </r>
  <r>
    <x v="17"/>
    <x v="363"/>
    <n v="30"/>
    <n v="27"/>
    <n v="441"/>
    <x v="289"/>
    <x v="4"/>
    <s v="Марина"/>
    <n v="0.98639455782312924"/>
    <n v="1.1337868480725623E-2"/>
    <x v="1"/>
    <x v="4"/>
  </r>
  <r>
    <x v="17"/>
    <x v="364"/>
    <n v="36"/>
    <n v="32"/>
    <n v="514"/>
    <x v="134"/>
    <x v="7"/>
    <s v="Марина"/>
    <n v="0.94747081712062253"/>
    <n v="5.2529182879377433E-2"/>
    <x v="15"/>
    <x v="5"/>
  </r>
  <r>
    <x v="17"/>
    <x v="365"/>
    <n v="5"/>
    <n v="3"/>
    <n v="128"/>
    <x v="258"/>
    <x v="2"/>
    <s v="Марина"/>
    <n v="1"/>
    <n v="7.8125E-3"/>
    <x v="6"/>
    <x v="12"/>
  </r>
  <r>
    <x v="17"/>
    <x v="366"/>
    <n v="83"/>
    <n v="74"/>
    <n v="1352"/>
    <x v="290"/>
    <x v="64"/>
    <s v="Марина"/>
    <n v="0.97633136094674555"/>
    <n v="2.514792899408284E-2"/>
    <x v="109"/>
    <x v="13"/>
  </r>
  <r>
    <x v="17"/>
    <x v="367"/>
    <n v="29"/>
    <n v="26"/>
    <n v="413"/>
    <x v="291"/>
    <x v="19"/>
    <s v="Марина"/>
    <n v="1.0024213075060533"/>
    <n v="1.9370460048426151E-2"/>
    <x v="42"/>
    <x v="90"/>
  </r>
  <r>
    <x v="17"/>
    <x v="368"/>
    <n v="86"/>
    <n v="81"/>
    <n v="2009"/>
    <x v="292"/>
    <x v="131"/>
    <s v="Марина"/>
    <n v="0.97560975609756095"/>
    <n v="3.0861124937779989E-2"/>
    <x v="98"/>
    <x v="53"/>
  </r>
  <r>
    <x v="18"/>
    <x v="369"/>
    <n v="38"/>
    <n v="33"/>
    <n v="578"/>
    <x v="259"/>
    <x v="12"/>
    <s v="Марина"/>
    <n v="0.96712802768166095"/>
    <n v="1.9031141868512111E-2"/>
    <x v="21"/>
    <x v="25"/>
  </r>
  <r>
    <x v="18"/>
    <x v="370"/>
    <n v="33"/>
    <n v="29"/>
    <n v="441"/>
    <x v="254"/>
    <x v="19"/>
    <s v="Марина"/>
    <n v="0.96825396825396826"/>
    <n v="1.8140589569160998E-2"/>
    <x v="36"/>
    <x v="11"/>
  </r>
  <r>
    <x v="18"/>
    <x v="371"/>
    <n v="39"/>
    <n v="31"/>
    <n v="500"/>
    <x v="293"/>
    <x v="54"/>
    <s v="Марина"/>
    <n v="0.96399999999999997"/>
    <n v="2.4E-2"/>
    <x v="24"/>
    <x v="11"/>
  </r>
  <r>
    <x v="18"/>
    <x v="372"/>
    <n v="10"/>
    <n v="10"/>
    <n v="16"/>
    <x v="12"/>
    <x v="2"/>
    <s v="Марина"/>
    <n v="0.9375"/>
    <n v="6.25E-2"/>
    <x v="7"/>
    <x v="5"/>
  </r>
  <r>
    <x v="19"/>
    <x v="373"/>
    <n v="37"/>
    <n v="35"/>
    <n v="387"/>
    <x v="294"/>
    <x v="0"/>
    <s v="Марина"/>
    <n v="0.90439276485788112"/>
    <n v="0"/>
    <x v="66"/>
    <x v="59"/>
  </r>
  <r>
    <x v="19"/>
    <x v="374"/>
    <n v="59"/>
    <n v="57"/>
    <n v="522"/>
    <x v="295"/>
    <x v="77"/>
    <s v="Марина"/>
    <n v="0.91954022988505746"/>
    <n v="4.7892720306513412E-2"/>
    <x v="55"/>
    <x v="102"/>
  </r>
  <r>
    <x v="19"/>
    <x v="375"/>
    <n v="29"/>
    <n v="26"/>
    <n v="252"/>
    <x v="71"/>
    <x v="102"/>
    <s v="Марина"/>
    <n v="0.62301587301587302"/>
    <n v="0.34920634920634919"/>
    <x v="162"/>
    <x v="30"/>
  </r>
  <r>
    <x v="19"/>
    <x v="376"/>
    <n v="14"/>
    <n v="13"/>
    <n v="41"/>
    <x v="5"/>
    <x v="0"/>
    <s v="Марина"/>
    <n v="0.85365853658536583"/>
    <n v="0"/>
    <x v="1"/>
    <x v="11"/>
  </r>
  <r>
    <x v="19"/>
    <x v="377"/>
    <n v="23"/>
    <n v="22"/>
    <n v="94"/>
    <x v="296"/>
    <x v="1"/>
    <s v="Марина"/>
    <n v="0.93617021276595747"/>
    <n v="2.1276595744680851E-2"/>
    <x v="1"/>
    <x v="1"/>
  </r>
  <r>
    <x v="19"/>
    <x v="378"/>
    <n v="33"/>
    <n v="28"/>
    <n v="101"/>
    <x v="297"/>
    <x v="4"/>
    <s v="Марина"/>
    <n v="0.92079207920792083"/>
    <n v="4.9504950495049507E-2"/>
    <x v="25"/>
    <x v="2"/>
  </r>
  <r>
    <x v="19"/>
    <x v="379"/>
    <n v="29"/>
    <n v="27"/>
    <n v="287"/>
    <x v="78"/>
    <x v="45"/>
    <s v="Марина"/>
    <n v="0.97212543554006969"/>
    <n v="2.0905923344947737E-2"/>
    <x v="25"/>
    <x v="3"/>
  </r>
  <r>
    <x v="19"/>
    <x v="380"/>
    <n v="18"/>
    <n v="18"/>
    <n v="68"/>
    <x v="298"/>
    <x v="1"/>
    <s v="Марина"/>
    <n v="0.97058823529411764"/>
    <n v="2.9411764705882353E-2"/>
    <x v="5"/>
    <x v="5"/>
  </r>
  <r>
    <x v="19"/>
    <x v="381"/>
    <n v="11"/>
    <n v="9"/>
    <n v="45"/>
    <x v="264"/>
    <x v="1"/>
    <s v="Марина"/>
    <n v="0.9555555555555556"/>
    <n v="4.4444444444444446E-2"/>
    <x v="5"/>
    <x v="5"/>
  </r>
  <r>
    <x v="19"/>
    <x v="382"/>
    <n v="55"/>
    <n v="51"/>
    <n v="392"/>
    <x v="299"/>
    <x v="28"/>
    <s v="Марина"/>
    <n v="0.92602040816326525"/>
    <n v="7.6530612244897961E-2"/>
    <x v="11"/>
    <x v="12"/>
  </r>
  <r>
    <x v="20"/>
    <x v="383"/>
    <n v="12"/>
    <n v="12"/>
    <n v="126"/>
    <x v="26"/>
    <x v="45"/>
    <s v="Марина"/>
    <n v="0"/>
    <n v="4.7619047619047616E-2"/>
    <x v="163"/>
    <x v="37"/>
  </r>
  <r>
    <x v="20"/>
    <x v="384"/>
    <n v="64"/>
    <n v="34"/>
    <n v="359"/>
    <x v="226"/>
    <x v="66"/>
    <s v="Марина"/>
    <n v="0.88857938718662954"/>
    <n v="5.8495821727019497E-2"/>
    <x v="164"/>
    <x v="33"/>
  </r>
  <r>
    <x v="20"/>
    <x v="385"/>
    <n v="69"/>
    <n v="34"/>
    <n v="412"/>
    <x v="300"/>
    <x v="1"/>
    <s v="Марина"/>
    <n v="0.9563106796116505"/>
    <n v="4.8543689320388345E-3"/>
    <x v="24"/>
    <x v="21"/>
  </r>
  <r>
    <x v="20"/>
    <x v="386"/>
    <n v="66"/>
    <n v="31"/>
    <n v="462"/>
    <x v="301"/>
    <x v="53"/>
    <s v="Марина"/>
    <n v="0.94372294372294374"/>
    <n v="2.813852813852814E-2"/>
    <x v="70"/>
    <x v="88"/>
  </r>
  <r>
    <x v="20"/>
    <x v="387"/>
    <n v="56"/>
    <n v="30"/>
    <n v="442"/>
    <x v="302"/>
    <x v="56"/>
    <s v="Марина"/>
    <n v="0.93891402714932126"/>
    <n v="3.1674208144796379E-2"/>
    <x v="15"/>
    <x v="88"/>
  </r>
  <r>
    <x v="20"/>
    <x v="388"/>
    <n v="24"/>
    <n v="22"/>
    <n v="206"/>
    <x v="271"/>
    <x v="4"/>
    <s v="Марина"/>
    <n v="0.92233009708737868"/>
    <n v="2.4271844660194174E-2"/>
    <x v="49"/>
    <x v="29"/>
  </r>
  <r>
    <x v="20"/>
    <x v="389"/>
    <n v="27"/>
    <n v="26"/>
    <n v="450"/>
    <x v="70"/>
    <x v="17"/>
    <s v="Марина"/>
    <n v="0.93555555555555558"/>
    <n v="4.2222222222222223E-2"/>
    <x v="11"/>
    <x v="31"/>
  </r>
  <r>
    <x v="20"/>
    <x v="390"/>
    <n v="21"/>
    <n v="21"/>
    <n v="151"/>
    <x v="285"/>
    <x v="4"/>
    <s v="Марина"/>
    <n v="0.9072847682119205"/>
    <n v="3.3112582781456956E-2"/>
    <x v="36"/>
    <x v="10"/>
  </r>
  <r>
    <x v="20"/>
    <x v="391"/>
    <n v="45"/>
    <n v="30"/>
    <n v="478"/>
    <x v="303"/>
    <x v="50"/>
    <s v="Марина"/>
    <n v="0.96443514644351469"/>
    <n v="1.8828451882845189E-2"/>
    <x v="65"/>
    <x v="25"/>
  </r>
  <r>
    <x v="20"/>
    <x v="392"/>
    <n v="51"/>
    <n v="24"/>
    <n v="505"/>
    <x v="134"/>
    <x v="21"/>
    <s v="Марина"/>
    <n v="0.96435643564356432"/>
    <n v="1.9801980198019802E-2"/>
    <x v="24"/>
    <x v="25"/>
  </r>
  <r>
    <x v="20"/>
    <x v="393"/>
    <n v="7"/>
    <n v="7"/>
    <n v="51"/>
    <x v="304"/>
    <x v="4"/>
    <s v="Марина"/>
    <n v="0.78431372549019607"/>
    <n v="9.8039215686274508E-2"/>
    <x v="58"/>
    <x v="11"/>
  </r>
  <r>
    <x v="20"/>
    <x v="394"/>
    <n v="26"/>
    <n v="20"/>
    <n v="192"/>
    <x v="305"/>
    <x v="1"/>
    <s v="Марина"/>
    <n v="0.96354166666666663"/>
    <n v="1.0416666666666666E-2"/>
    <x v="4"/>
    <x v="22"/>
  </r>
  <r>
    <x v="20"/>
    <x v="395"/>
    <n v="23"/>
    <n v="20"/>
    <n v="174"/>
    <x v="306"/>
    <x v="5"/>
    <s v="Марина"/>
    <n v="0.95402298850574707"/>
    <n v="1.7241379310344827E-2"/>
    <x v="25"/>
    <x v="22"/>
  </r>
  <r>
    <x v="20"/>
    <x v="396"/>
    <n v="13"/>
    <n v="13"/>
    <n v="102"/>
    <x v="307"/>
    <x v="0"/>
    <s v="Марина"/>
    <n v="0.9509803921568627"/>
    <n v="0"/>
    <x v="44"/>
    <x v="22"/>
  </r>
  <r>
    <x v="20"/>
    <x v="397"/>
    <n v="31"/>
    <n v="25"/>
    <n v="214"/>
    <x v="308"/>
    <x v="18"/>
    <s v="Марина"/>
    <n v="0.94392523364485981"/>
    <n v="3.2710280373831772E-2"/>
    <x v="18"/>
    <x v="22"/>
  </r>
  <r>
    <x v="20"/>
    <x v="398"/>
    <n v="15"/>
    <n v="15"/>
    <n v="93"/>
    <x v="309"/>
    <x v="4"/>
    <s v="Марина"/>
    <n v="0.89247311827956988"/>
    <n v="5.3763440860215055E-2"/>
    <x v="27"/>
    <x v="22"/>
  </r>
  <r>
    <x v="20"/>
    <x v="399"/>
    <n v="10"/>
    <n v="10"/>
    <n v="41"/>
    <x v="5"/>
    <x v="2"/>
    <s v="Марина"/>
    <n v="0.85365853658536583"/>
    <n v="2.4390243902439025E-2"/>
    <x v="1"/>
    <x v="22"/>
  </r>
  <r>
    <x v="20"/>
    <x v="400"/>
    <n v="22"/>
    <n v="21"/>
    <n v="183"/>
    <x v="310"/>
    <x v="2"/>
    <s v="Марина"/>
    <n v="0.97267759562841527"/>
    <n v="5.4644808743169399E-3"/>
    <x v="44"/>
    <x v="1"/>
  </r>
  <r>
    <x v="20"/>
    <x v="401"/>
    <n v="10"/>
    <n v="10"/>
    <n v="117"/>
    <x v="311"/>
    <x v="4"/>
    <s v="Марина"/>
    <n v="0.92307692307692313"/>
    <n v="4.2735042735042736E-2"/>
    <x v="34"/>
    <x v="1"/>
  </r>
  <r>
    <x v="20"/>
    <x v="402"/>
    <n v="17"/>
    <n v="15"/>
    <n v="84"/>
    <x v="39"/>
    <x v="5"/>
    <s v="Марина"/>
    <n v="0.91666666666666663"/>
    <n v="3.5714285714285712E-2"/>
    <x v="4"/>
    <x v="1"/>
  </r>
  <r>
    <x v="20"/>
    <x v="403"/>
    <n v="7"/>
    <n v="7"/>
    <n v="52"/>
    <x v="99"/>
    <x v="1"/>
    <s v="Марина"/>
    <n v="0.88461538461538458"/>
    <n v="3.8461538461538464E-2"/>
    <x v="1"/>
    <x v="1"/>
  </r>
  <r>
    <x v="20"/>
    <x v="404"/>
    <n v="14"/>
    <n v="14"/>
    <n v="104"/>
    <x v="312"/>
    <x v="0"/>
    <s v="Марина"/>
    <n v="0.97115384615384615"/>
    <n v="0"/>
    <x v="2"/>
    <x v="2"/>
  </r>
  <r>
    <x v="20"/>
    <x v="405"/>
    <n v="10"/>
    <n v="10"/>
    <n v="81"/>
    <x v="39"/>
    <x v="2"/>
    <s v="Марина"/>
    <n v="0.95061728395061729"/>
    <n v="1.2345679012345678E-2"/>
    <x v="3"/>
    <x v="2"/>
  </r>
  <r>
    <x v="20"/>
    <x v="406"/>
    <n v="15"/>
    <n v="15"/>
    <n v="94"/>
    <x v="313"/>
    <x v="1"/>
    <s v="Марина"/>
    <n v="0.94680851063829785"/>
    <n v="2.1276595744680851E-2"/>
    <x v="44"/>
    <x v="2"/>
  </r>
  <r>
    <x v="20"/>
    <x v="407"/>
    <n v="24"/>
    <n v="19"/>
    <n v="161"/>
    <x v="108"/>
    <x v="45"/>
    <s v="Марина"/>
    <n v="0.94409937888198758"/>
    <n v="3.7267080745341616E-2"/>
    <x v="34"/>
    <x v="2"/>
  </r>
  <r>
    <x v="20"/>
    <x v="408"/>
    <n v="9"/>
    <n v="9"/>
    <n v="37"/>
    <x v="314"/>
    <x v="0"/>
    <s v="Марина"/>
    <n v="0.91891891891891897"/>
    <n v="0"/>
    <x v="2"/>
    <x v="2"/>
  </r>
  <r>
    <x v="20"/>
    <x v="409"/>
    <n v="15"/>
    <n v="13"/>
    <n v="92"/>
    <x v="309"/>
    <x v="45"/>
    <s v="Марина"/>
    <n v="0.90217391304347827"/>
    <n v="6.5217391304347824E-2"/>
    <x v="34"/>
    <x v="2"/>
  </r>
  <r>
    <x v="20"/>
    <x v="410"/>
    <n v="19"/>
    <n v="16"/>
    <n v="93"/>
    <x v="63"/>
    <x v="0"/>
    <s v="Марина"/>
    <n v="0.978494623655914"/>
    <n v="0"/>
    <x v="5"/>
    <x v="3"/>
  </r>
  <r>
    <x v="20"/>
    <x v="411"/>
    <n v="39"/>
    <n v="36"/>
    <n v="423"/>
    <x v="73"/>
    <x v="54"/>
    <s v="Марина"/>
    <n v="0.96690307328605196"/>
    <n v="2.8368794326241134E-2"/>
    <x v="36"/>
    <x v="3"/>
  </r>
  <r>
    <x v="20"/>
    <x v="412"/>
    <n v="14"/>
    <n v="14"/>
    <n v="116"/>
    <x v="256"/>
    <x v="1"/>
    <s v="Марина"/>
    <n v="0.96551724137931039"/>
    <n v="1.7241379310344827E-2"/>
    <x v="3"/>
    <x v="3"/>
  </r>
  <r>
    <x v="20"/>
    <x v="413"/>
    <n v="14"/>
    <n v="14"/>
    <n v="85"/>
    <x v="315"/>
    <x v="2"/>
    <s v="Марина"/>
    <n v="0.96470588235294119"/>
    <n v="1.1764705882352941E-2"/>
    <x v="2"/>
    <x v="3"/>
  </r>
  <r>
    <x v="20"/>
    <x v="414"/>
    <n v="18"/>
    <n v="10"/>
    <n v="129"/>
    <x v="135"/>
    <x v="5"/>
    <s v="Марина"/>
    <n v="0.96124031007751942"/>
    <n v="2.3255813953488372E-2"/>
    <x v="44"/>
    <x v="3"/>
  </r>
  <r>
    <x v="20"/>
    <x v="415"/>
    <n v="15"/>
    <n v="14"/>
    <n v="129"/>
    <x v="33"/>
    <x v="4"/>
    <s v="Марина"/>
    <n v="0.94573643410852715"/>
    <n v="3.875968992248062E-2"/>
    <x v="4"/>
    <x v="3"/>
  </r>
  <r>
    <x v="20"/>
    <x v="416"/>
    <n v="14"/>
    <n v="14"/>
    <n v="76"/>
    <x v="128"/>
    <x v="0"/>
    <s v="Марина"/>
    <n v="0.98684210526315785"/>
    <n v="0"/>
    <x v="7"/>
    <x v="4"/>
  </r>
  <r>
    <x v="20"/>
    <x v="417"/>
    <n v="10"/>
    <n v="10"/>
    <n v="69"/>
    <x v="51"/>
    <x v="0"/>
    <s v="Марина"/>
    <n v="0.98550724637681164"/>
    <n v="0"/>
    <x v="7"/>
    <x v="4"/>
  </r>
  <r>
    <x v="20"/>
    <x v="418"/>
    <n v="11"/>
    <n v="11"/>
    <n v="41"/>
    <x v="304"/>
    <x v="0"/>
    <s v="Марина"/>
    <n v="0.97560975609756095"/>
    <n v="0"/>
    <x v="7"/>
    <x v="4"/>
  </r>
  <r>
    <x v="20"/>
    <x v="419"/>
    <n v="16"/>
    <n v="16"/>
    <n v="112"/>
    <x v="316"/>
    <x v="1"/>
    <s v="Марина"/>
    <n v="0.9732142857142857"/>
    <n v="1.7857142857142856E-2"/>
    <x v="2"/>
    <x v="4"/>
  </r>
  <r>
    <x v="20"/>
    <x v="420"/>
    <n v="20"/>
    <n v="19"/>
    <n v="121"/>
    <x v="82"/>
    <x v="5"/>
    <s v="Марина"/>
    <n v="0.96694214876033058"/>
    <n v="2.4793388429752067E-2"/>
    <x v="3"/>
    <x v="4"/>
  </r>
  <r>
    <x v="20"/>
    <x v="421"/>
    <n v="19"/>
    <n v="19"/>
    <n v="113"/>
    <x v="316"/>
    <x v="5"/>
    <s v="Марина"/>
    <n v="0.96460176991150437"/>
    <n v="2.6548672566371681E-2"/>
    <x v="3"/>
    <x v="4"/>
  </r>
  <r>
    <x v="20"/>
    <x v="422"/>
    <n v="22"/>
    <n v="21"/>
    <n v="149"/>
    <x v="317"/>
    <x v="4"/>
    <s v="Марина"/>
    <n v="0.95973154362416102"/>
    <n v="3.3557046979865772E-2"/>
    <x v="1"/>
    <x v="4"/>
  </r>
  <r>
    <x v="20"/>
    <x v="423"/>
    <n v="21"/>
    <n v="18"/>
    <n v="102"/>
    <x v="307"/>
    <x v="3"/>
    <s v="Марина"/>
    <n v="0.9509803921568627"/>
    <n v="3.9215686274509803E-2"/>
    <x v="44"/>
    <x v="4"/>
  </r>
  <r>
    <x v="20"/>
    <x v="424"/>
    <n v="17"/>
    <n v="17"/>
    <n v="76"/>
    <x v="318"/>
    <x v="3"/>
    <s v="Марина"/>
    <n v="0.93421052631578949"/>
    <n v="5.2631578947368418E-2"/>
    <x v="44"/>
    <x v="4"/>
  </r>
  <r>
    <x v="20"/>
    <x v="425"/>
    <n v="3"/>
    <n v="3"/>
    <n v="14"/>
    <x v="265"/>
    <x v="0"/>
    <s v="Марина"/>
    <n v="0.9285714285714286"/>
    <n v="0"/>
    <x v="7"/>
    <x v="4"/>
  </r>
  <r>
    <x v="20"/>
    <x v="426"/>
    <n v="18"/>
    <n v="18"/>
    <n v="83"/>
    <x v="128"/>
    <x v="18"/>
    <s v="Марина"/>
    <n v="0.90361445783132532"/>
    <n v="8.4337349397590355E-2"/>
    <x v="25"/>
    <x v="4"/>
  </r>
  <r>
    <x v="20"/>
    <x v="427"/>
    <n v="10"/>
    <n v="10"/>
    <n v="80"/>
    <x v="319"/>
    <x v="0"/>
    <s v="Марина"/>
    <n v="1"/>
    <n v="0"/>
    <x v="6"/>
    <x v="5"/>
  </r>
  <r>
    <x v="20"/>
    <x v="428"/>
    <n v="14"/>
    <n v="13"/>
    <n v="93"/>
    <x v="297"/>
    <x v="0"/>
    <s v="Марина"/>
    <n v="1"/>
    <n v="0"/>
    <x v="6"/>
    <x v="5"/>
  </r>
  <r>
    <x v="20"/>
    <x v="429"/>
    <n v="6"/>
    <n v="6"/>
    <n v="111"/>
    <x v="320"/>
    <x v="0"/>
    <s v="Марина"/>
    <n v="1"/>
    <n v="0"/>
    <x v="6"/>
    <x v="5"/>
  </r>
  <r>
    <x v="20"/>
    <x v="430"/>
    <n v="13"/>
    <n v="13"/>
    <n v="122"/>
    <x v="41"/>
    <x v="2"/>
    <s v="Марина"/>
    <n v="0.99180327868852458"/>
    <n v="8.1967213114754103E-3"/>
    <x v="7"/>
    <x v="5"/>
  </r>
  <r>
    <x v="20"/>
    <x v="431"/>
    <n v="18"/>
    <n v="17"/>
    <n v="108"/>
    <x v="242"/>
    <x v="2"/>
    <s v="Марина"/>
    <n v="0.9907407407407407"/>
    <n v="9.2592592592592587E-3"/>
    <x v="7"/>
    <x v="5"/>
  </r>
  <r>
    <x v="20"/>
    <x v="432"/>
    <n v="9"/>
    <n v="9"/>
    <n v="104"/>
    <x v="1"/>
    <x v="2"/>
    <s v="Марина"/>
    <n v="0.99038461538461542"/>
    <n v="9.6153846153846159E-3"/>
    <x v="7"/>
    <x v="5"/>
  </r>
  <r>
    <x v="20"/>
    <x v="433"/>
    <n v="14"/>
    <n v="13"/>
    <n v="106"/>
    <x v="321"/>
    <x v="1"/>
    <s v="Марина"/>
    <n v="0.98113207547169812"/>
    <n v="1.8867924528301886E-2"/>
    <x v="5"/>
    <x v="5"/>
  </r>
  <r>
    <x v="20"/>
    <x v="434"/>
    <n v="14"/>
    <n v="13"/>
    <n v="143"/>
    <x v="74"/>
    <x v="5"/>
    <s v="Марина"/>
    <n v="0.97902097902097907"/>
    <n v="2.097902097902098E-2"/>
    <x v="2"/>
    <x v="5"/>
  </r>
  <r>
    <x v="20"/>
    <x v="435"/>
    <n v="27"/>
    <n v="24"/>
    <n v="348"/>
    <x v="322"/>
    <x v="50"/>
    <s v="Марина"/>
    <n v="0.97413793103448276"/>
    <n v="2.5862068965517241E-2"/>
    <x v="34"/>
    <x v="5"/>
  </r>
  <r>
    <x v="20"/>
    <x v="436"/>
    <n v="12"/>
    <n v="12"/>
    <n v="73"/>
    <x v="318"/>
    <x v="1"/>
    <s v="Марина"/>
    <n v="0.9726027397260274"/>
    <n v="2.7397260273972601E-2"/>
    <x v="5"/>
    <x v="5"/>
  </r>
  <r>
    <x v="20"/>
    <x v="437"/>
    <n v="19"/>
    <n v="17"/>
    <n v="207"/>
    <x v="323"/>
    <x v="45"/>
    <s v="Марина"/>
    <n v="0.97101449275362317"/>
    <n v="2.8985507246376812E-2"/>
    <x v="1"/>
    <x v="5"/>
  </r>
  <r>
    <x v="20"/>
    <x v="438"/>
    <n v="20"/>
    <n v="14"/>
    <n v="182"/>
    <x v="324"/>
    <x v="45"/>
    <s v="Марина"/>
    <n v="0.96703296703296704"/>
    <n v="3.2967032967032968E-2"/>
    <x v="1"/>
    <x v="5"/>
  </r>
  <r>
    <x v="20"/>
    <x v="439"/>
    <n v="31"/>
    <n v="29"/>
    <n v="287"/>
    <x v="105"/>
    <x v="21"/>
    <s v="Марина"/>
    <n v="0.96515679442508706"/>
    <n v="3.484320557491289E-2"/>
    <x v="27"/>
    <x v="5"/>
  </r>
  <r>
    <x v="20"/>
    <x v="440"/>
    <n v="9"/>
    <n v="9"/>
    <n v="55"/>
    <x v="325"/>
    <x v="1"/>
    <s v="Марина"/>
    <n v="0.96363636363636362"/>
    <n v="3.6363636363636362E-2"/>
    <x v="5"/>
    <x v="5"/>
  </r>
  <r>
    <x v="20"/>
    <x v="441"/>
    <n v="20"/>
    <n v="19"/>
    <n v="208"/>
    <x v="326"/>
    <x v="21"/>
    <s v="Марина"/>
    <n v="0.95192307692307687"/>
    <n v="4.807692307692308E-2"/>
    <x v="27"/>
    <x v="5"/>
  </r>
  <r>
    <x v="20"/>
    <x v="442"/>
    <n v="8"/>
    <n v="8"/>
    <n v="40"/>
    <x v="327"/>
    <x v="1"/>
    <s v="Марина"/>
    <n v="0.95"/>
    <n v="0.05"/>
    <x v="5"/>
    <x v="5"/>
  </r>
  <r>
    <x v="20"/>
    <x v="443"/>
    <n v="17"/>
    <n v="17"/>
    <n v="157"/>
    <x v="328"/>
    <x v="19"/>
    <s v="Марина"/>
    <n v="0.94904458598726116"/>
    <n v="5.0955414012738856E-2"/>
    <x v="25"/>
    <x v="5"/>
  </r>
  <r>
    <x v="20"/>
    <x v="444"/>
    <n v="20"/>
    <n v="16"/>
    <n v="112"/>
    <x v="329"/>
    <x v="45"/>
    <s v="Марина"/>
    <n v="0.9464285714285714"/>
    <n v="5.3571428571428568E-2"/>
    <x v="1"/>
    <x v="5"/>
  </r>
  <r>
    <x v="20"/>
    <x v="445"/>
    <n v="19"/>
    <n v="15"/>
    <n v="130"/>
    <x v="330"/>
    <x v="18"/>
    <s v="Марина"/>
    <n v="0.94615384615384612"/>
    <n v="5.3846153846153849E-2"/>
    <x v="4"/>
    <x v="5"/>
  </r>
  <r>
    <x v="20"/>
    <x v="446"/>
    <n v="11"/>
    <n v="11"/>
    <n v="71"/>
    <x v="56"/>
    <x v="3"/>
    <s v="Марина"/>
    <n v="0.94366197183098588"/>
    <n v="5.6338028169014086E-2"/>
    <x v="3"/>
    <x v="5"/>
  </r>
  <r>
    <x v="20"/>
    <x v="447"/>
    <n v="10"/>
    <n v="10"/>
    <n v="24"/>
    <x v="44"/>
    <x v="1"/>
    <s v="Марина"/>
    <n v="0.91666666666666663"/>
    <n v="8.3333333333333329E-2"/>
    <x v="5"/>
    <x v="5"/>
  </r>
  <r>
    <x v="20"/>
    <x v="448"/>
    <n v="14"/>
    <n v="14"/>
    <n v="60"/>
    <x v="331"/>
    <x v="45"/>
    <s v="Марина"/>
    <n v="0.9"/>
    <n v="0.1"/>
    <x v="1"/>
    <x v="5"/>
  </r>
  <r>
    <x v="20"/>
    <x v="449"/>
    <n v="7"/>
    <n v="7"/>
    <n v="38"/>
    <x v="6"/>
    <x v="21"/>
    <s v="Марина"/>
    <n v="0.73684210526315785"/>
    <n v="0.26315789473684209"/>
    <x v="27"/>
    <x v="5"/>
  </r>
  <r>
    <x v="20"/>
    <x v="450"/>
    <n v="10"/>
    <n v="9"/>
    <n v="43"/>
    <x v="332"/>
    <x v="0"/>
    <s v="Марина"/>
    <n v="1.0232558139534884"/>
    <n v="0"/>
    <x v="42"/>
    <x v="12"/>
  </r>
  <r>
    <x v="20"/>
    <x v="451"/>
    <n v="25"/>
    <n v="23"/>
    <n v="267"/>
    <x v="333"/>
    <x v="19"/>
    <s v="Марина"/>
    <n v="0.97378277153558057"/>
    <n v="2.9962546816479401E-2"/>
    <x v="4"/>
    <x v="12"/>
  </r>
  <r>
    <x v="20"/>
    <x v="452"/>
    <n v="16"/>
    <n v="16"/>
    <n v="137"/>
    <x v="334"/>
    <x v="45"/>
    <s v="Марина"/>
    <n v="0.96350364963503654"/>
    <n v="4.3795620437956206E-2"/>
    <x v="44"/>
    <x v="12"/>
  </r>
  <r>
    <x v="20"/>
    <x v="453"/>
    <n v="13"/>
    <n v="13"/>
    <n v="94"/>
    <x v="335"/>
    <x v="19"/>
    <s v="Марина"/>
    <n v="0.92553191489361697"/>
    <n v="8.5106382978723402E-2"/>
    <x v="4"/>
    <x v="12"/>
  </r>
  <r>
    <x v="20"/>
    <x v="454"/>
    <n v="15"/>
    <n v="15"/>
    <n v="101"/>
    <x v="336"/>
    <x v="5"/>
    <s v="Марина"/>
    <n v="0.99009900990099009"/>
    <n v="2.9702970297029702E-2"/>
    <x v="7"/>
    <x v="13"/>
  </r>
  <r>
    <x v="20"/>
    <x v="455"/>
    <n v="18"/>
    <n v="18"/>
    <n v="183"/>
    <x v="324"/>
    <x v="50"/>
    <s v="Марина"/>
    <n v="0.96174863387978138"/>
    <n v="4.9180327868852458E-2"/>
    <x v="4"/>
    <x v="13"/>
  </r>
  <r>
    <x v="20"/>
    <x v="456"/>
    <n v="11"/>
    <n v="11"/>
    <n v="51"/>
    <x v="331"/>
    <x v="0"/>
    <s v="Марина"/>
    <n v="1.0588235294117647"/>
    <n v="0"/>
    <x v="8"/>
    <x v="6"/>
  </r>
  <r>
    <x v="20"/>
    <x v="457"/>
    <n v="15"/>
    <n v="15"/>
    <n v="169"/>
    <x v="263"/>
    <x v="21"/>
    <s v="Марина"/>
    <n v="0.95857988165680474"/>
    <n v="5.9171597633136092E-2"/>
    <x v="4"/>
    <x v="6"/>
  </r>
  <r>
    <x v="20"/>
    <x v="458"/>
    <n v="16"/>
    <n v="14"/>
    <n v="84"/>
    <x v="313"/>
    <x v="0"/>
    <s v="Марина"/>
    <n v="1.0595238095238095"/>
    <n v="0"/>
    <x v="165"/>
    <x v="15"/>
  </r>
  <r>
    <x v="20"/>
    <x v="459"/>
    <n v="23"/>
    <n v="22"/>
    <n v="186"/>
    <x v="337"/>
    <x v="4"/>
    <s v="Марина"/>
    <n v="1.0053763440860215"/>
    <n v="2.6881720430107527E-2"/>
    <x v="42"/>
    <x v="16"/>
  </r>
  <r>
    <x v="20"/>
    <x v="460"/>
    <n v="15"/>
    <n v="15"/>
    <n v="101"/>
    <x v="256"/>
    <x v="0"/>
    <s v="Марина"/>
    <n v="1.108910891089109"/>
    <n v="0"/>
    <x v="91"/>
    <x v="54"/>
  </r>
  <r>
    <x v="21"/>
    <x v="461"/>
    <n v="36"/>
    <n v="29"/>
    <n v="270"/>
    <x v="40"/>
    <x v="4"/>
    <s v="Марина"/>
    <n v="0.9555555555555556"/>
    <n v="1.8518518518518517E-2"/>
    <x v="18"/>
    <x v="30"/>
  </r>
  <r>
    <x v="21"/>
    <x v="462"/>
    <n v="22"/>
    <n v="20"/>
    <n v="168"/>
    <x v="338"/>
    <x v="18"/>
    <s v="Марина"/>
    <n v="0.91666666666666663"/>
    <n v="4.1666666666666664E-2"/>
    <x v="36"/>
    <x v="30"/>
  </r>
  <r>
    <x v="21"/>
    <x v="463"/>
    <n v="23"/>
    <n v="17"/>
    <n v="96"/>
    <x v="296"/>
    <x v="4"/>
    <s v="Марина"/>
    <n v="0.91666666666666663"/>
    <n v="5.2083333333333336E-2"/>
    <x v="25"/>
    <x v="2"/>
  </r>
  <r>
    <x v="21"/>
    <x v="464"/>
    <n v="17"/>
    <n v="15"/>
    <n v="68"/>
    <x v="339"/>
    <x v="2"/>
    <s v="Марина"/>
    <n v="0.95588235294117652"/>
    <n v="1.4705882352941176E-2"/>
    <x v="2"/>
    <x v="3"/>
  </r>
  <r>
    <x v="21"/>
    <x v="465"/>
    <n v="14"/>
    <n v="12"/>
    <n v="85"/>
    <x v="309"/>
    <x v="2"/>
    <s v="Марина"/>
    <n v="0.97647058823529409"/>
    <n v="1.1764705882352941E-2"/>
    <x v="5"/>
    <x v="4"/>
  </r>
  <r>
    <x v="21"/>
    <x v="466"/>
    <n v="4"/>
    <n v="2"/>
    <n v="3"/>
    <x v="35"/>
    <x v="0"/>
    <s v="Марина"/>
    <n v="1"/>
    <n v="0"/>
    <x v="6"/>
    <x v="5"/>
  </r>
  <r>
    <x v="21"/>
    <x v="467"/>
    <n v="15"/>
    <n v="12"/>
    <n v="39"/>
    <x v="28"/>
    <x v="0"/>
    <s v="Марина"/>
    <n v="1"/>
    <n v="0"/>
    <x v="6"/>
    <x v="5"/>
  </r>
  <r>
    <x v="21"/>
    <x v="468"/>
    <n v="2"/>
    <n v="2"/>
    <n v="9"/>
    <x v="36"/>
    <x v="0"/>
    <s v="Марина"/>
    <n v="1"/>
    <n v="0"/>
    <x v="6"/>
    <x v="5"/>
  </r>
  <r>
    <x v="21"/>
    <x v="469"/>
    <n v="5"/>
    <n v="3"/>
    <n v="8"/>
    <x v="50"/>
    <x v="0"/>
    <s v="Марина"/>
    <n v="1"/>
    <n v="0"/>
    <x v="6"/>
    <x v="5"/>
  </r>
  <r>
    <x v="21"/>
    <x v="470"/>
    <n v="8"/>
    <n v="6"/>
    <n v="28"/>
    <x v="6"/>
    <x v="0"/>
    <s v="Марина"/>
    <n v="1"/>
    <n v="0"/>
    <x v="6"/>
    <x v="5"/>
  </r>
  <r>
    <x v="21"/>
    <x v="471"/>
    <n v="38"/>
    <n v="32"/>
    <n v="324"/>
    <x v="340"/>
    <x v="54"/>
    <s v="Марина"/>
    <n v="0.96296296296296291"/>
    <n v="3.7037037037037035E-2"/>
    <x v="18"/>
    <x v="5"/>
  </r>
  <r>
    <x v="21"/>
    <x v="472"/>
    <n v="11"/>
    <n v="9"/>
    <n v="43"/>
    <x v="304"/>
    <x v="5"/>
    <s v="Марина"/>
    <n v="0.93023255813953487"/>
    <n v="6.9767441860465115E-2"/>
    <x v="2"/>
    <x v="5"/>
  </r>
  <r>
    <x v="21"/>
    <x v="473"/>
    <n v="11"/>
    <n v="9"/>
    <n v="25"/>
    <x v="44"/>
    <x v="5"/>
    <s v="Марина"/>
    <n v="0.88"/>
    <n v="0.12"/>
    <x v="2"/>
    <x v="5"/>
  </r>
  <r>
    <x v="21"/>
    <x v="474"/>
    <n v="21"/>
    <n v="16"/>
    <n v="52"/>
    <x v="48"/>
    <x v="31"/>
    <s v="Марина"/>
    <n v="0.69230769230769229"/>
    <n v="0.30769230769230771"/>
    <x v="49"/>
    <x v="5"/>
  </r>
  <r>
    <x v="21"/>
    <x v="475"/>
    <n v="32"/>
    <n v="27"/>
    <n v="193"/>
    <x v="268"/>
    <x v="45"/>
    <s v="Марина"/>
    <n v="0.97409326424870468"/>
    <n v="3.1088082901554404E-2"/>
    <x v="44"/>
    <x v="12"/>
  </r>
  <r>
    <x v="21"/>
    <x v="476"/>
    <n v="5"/>
    <n v="5"/>
    <n v="24"/>
    <x v="8"/>
    <x v="1"/>
    <s v="Марина"/>
    <n v="0.95833333333333337"/>
    <n v="8.3333333333333329E-2"/>
    <x v="7"/>
    <x v="12"/>
  </r>
  <r>
    <x v="21"/>
    <x v="477"/>
    <n v="15"/>
    <n v="14"/>
    <n v="71"/>
    <x v="341"/>
    <x v="3"/>
    <s v="Марина"/>
    <n v="0.971830985915493"/>
    <n v="5.6338028169014086E-2"/>
    <x v="5"/>
    <x v="13"/>
  </r>
  <r>
    <x v="21"/>
    <x v="478"/>
    <n v="23"/>
    <n v="20"/>
    <n v="60"/>
    <x v="342"/>
    <x v="3"/>
    <s v="Марина"/>
    <n v="0.96666666666666667"/>
    <n v="6.6666666666666666E-2"/>
    <x v="5"/>
    <x v="13"/>
  </r>
  <r>
    <x v="21"/>
    <x v="479"/>
    <n v="14"/>
    <n v="13"/>
    <n v="46"/>
    <x v="343"/>
    <x v="3"/>
    <s v="Марина"/>
    <n v="1.0434782608695652"/>
    <n v="8.6956521739130432E-2"/>
    <x v="96"/>
    <x v="16"/>
  </r>
  <r>
    <x v="2"/>
    <x v="480"/>
    <n v="45"/>
    <n v="39"/>
    <n v="292"/>
    <x v="26"/>
    <x v="0"/>
    <s v="Марина"/>
    <n v="0"/>
    <n v="0"/>
    <x v="166"/>
    <x v="103"/>
  </r>
  <r>
    <x v="2"/>
    <x v="481"/>
    <n v="17"/>
    <n v="16"/>
    <n v="143"/>
    <x v="26"/>
    <x v="16"/>
    <s v="Марина"/>
    <n v="0"/>
    <n v="0.90909090909090906"/>
    <x v="167"/>
    <x v="88"/>
  </r>
  <r>
    <x v="2"/>
    <x v="482"/>
    <n v="23"/>
    <n v="20"/>
    <n v="74"/>
    <x v="5"/>
    <x v="7"/>
    <s v="Марина"/>
    <n v="0.47297297297297297"/>
    <n v="0.36486486486486486"/>
    <x v="60"/>
    <x v="28"/>
  </r>
  <r>
    <x v="2"/>
    <x v="483"/>
    <n v="23"/>
    <n v="17"/>
    <n v="102"/>
    <x v="34"/>
    <x v="132"/>
    <s v="Марина"/>
    <n v="1.9607843137254902E-2"/>
    <n v="0.91176470588235292"/>
    <x v="168"/>
    <x v="30"/>
  </r>
  <r>
    <x v="2"/>
    <x v="484"/>
    <n v="18"/>
    <n v="16"/>
    <n v="88"/>
    <x v="26"/>
    <x v="46"/>
    <s v="Марина"/>
    <n v="0"/>
    <n v="0.92045454545454541"/>
    <x v="138"/>
    <x v="30"/>
  </r>
  <r>
    <x v="2"/>
    <x v="485"/>
    <n v="22"/>
    <n v="17"/>
    <n v="66"/>
    <x v="26"/>
    <x v="93"/>
    <s v="Марина"/>
    <n v="0"/>
    <n v="0.89393939393939392"/>
    <x v="20"/>
    <x v="30"/>
  </r>
  <r>
    <x v="2"/>
    <x v="486"/>
    <n v="16"/>
    <n v="16"/>
    <n v="61"/>
    <x v="344"/>
    <x v="27"/>
    <s v="Марина"/>
    <n v="0.31147540983606559"/>
    <n v="0.5901639344262295"/>
    <x v="55"/>
    <x v="11"/>
  </r>
  <r>
    <x v="2"/>
    <x v="487"/>
    <n v="15"/>
    <n v="15"/>
    <n v="67"/>
    <x v="342"/>
    <x v="3"/>
    <s v="Марина"/>
    <n v="0.86567164179104472"/>
    <n v="5.9701492537313432E-2"/>
    <x v="34"/>
    <x v="22"/>
  </r>
  <r>
    <x v="2"/>
    <x v="488"/>
    <n v="12"/>
    <n v="11"/>
    <n v="69"/>
    <x v="34"/>
    <x v="131"/>
    <s v="Марина"/>
    <n v="2.8985507246376812E-2"/>
    <n v="0.89855072463768115"/>
    <x v="86"/>
    <x v="22"/>
  </r>
  <r>
    <x v="2"/>
    <x v="489"/>
    <n v="19"/>
    <n v="17"/>
    <n v="96"/>
    <x v="22"/>
    <x v="133"/>
    <s v="Марина"/>
    <n v="1.0416666666666666E-2"/>
    <n v="0.9375"/>
    <x v="162"/>
    <x v="22"/>
  </r>
  <r>
    <x v="2"/>
    <x v="490"/>
    <n v="12"/>
    <n v="12"/>
    <n v="53"/>
    <x v="99"/>
    <x v="5"/>
    <s v="Марина"/>
    <n v="0.86792452830188682"/>
    <n v="5.6603773584905662E-2"/>
    <x v="4"/>
    <x v="1"/>
  </r>
  <r>
    <x v="2"/>
    <x v="491"/>
    <n v="16"/>
    <n v="16"/>
    <n v="60"/>
    <x v="28"/>
    <x v="51"/>
    <s v="Марина"/>
    <n v="0.65"/>
    <n v="0.28333333333333333"/>
    <x v="57"/>
    <x v="1"/>
  </r>
  <r>
    <x v="2"/>
    <x v="492"/>
    <n v="14"/>
    <n v="14"/>
    <n v="67"/>
    <x v="26"/>
    <x v="82"/>
    <s v="Марина"/>
    <n v="0"/>
    <n v="0.95522388059701491"/>
    <x v="86"/>
    <x v="2"/>
  </r>
  <r>
    <x v="2"/>
    <x v="493"/>
    <n v="22"/>
    <n v="20"/>
    <n v="116"/>
    <x v="321"/>
    <x v="21"/>
    <s v="Марина"/>
    <n v="0.89655172413793105"/>
    <n v="8.6206896551724144E-2"/>
    <x v="18"/>
    <x v="3"/>
  </r>
  <r>
    <x v="2"/>
    <x v="494"/>
    <n v="28"/>
    <n v="26"/>
    <n v="150"/>
    <x v="26"/>
    <x v="22"/>
    <s v="Марина"/>
    <n v="0"/>
    <n v="0.98666666666666669"/>
    <x v="169"/>
    <x v="3"/>
  </r>
  <r>
    <x v="2"/>
    <x v="495"/>
    <n v="11"/>
    <n v="11"/>
    <n v="33"/>
    <x v="26"/>
    <x v="55"/>
    <s v="Марина"/>
    <n v="0"/>
    <n v="0.93939393939393945"/>
    <x v="82"/>
    <x v="3"/>
  </r>
  <r>
    <x v="2"/>
    <x v="496"/>
    <n v="2"/>
    <n v="2"/>
    <n v="8"/>
    <x v="26"/>
    <x v="45"/>
    <s v="Марина"/>
    <n v="0"/>
    <n v="0.75"/>
    <x v="25"/>
    <x v="3"/>
  </r>
  <r>
    <x v="2"/>
    <x v="497"/>
    <n v="13"/>
    <n v="13"/>
    <n v="30"/>
    <x v="44"/>
    <x v="18"/>
    <s v="Марина"/>
    <n v="0.73333333333333328"/>
    <n v="0.23333333333333334"/>
    <x v="25"/>
    <x v="4"/>
  </r>
  <r>
    <x v="2"/>
    <x v="498"/>
    <n v="18"/>
    <n v="18"/>
    <n v="84"/>
    <x v="64"/>
    <x v="111"/>
    <s v="Марина"/>
    <n v="0.70238095238095233"/>
    <n v="0.2857142857142857"/>
    <x v="63"/>
    <x v="4"/>
  </r>
  <r>
    <x v="2"/>
    <x v="499"/>
    <n v="15"/>
    <n v="13"/>
    <n v="71"/>
    <x v="22"/>
    <x v="134"/>
    <s v="Марина"/>
    <n v="1.4084507042253521E-2"/>
    <n v="0.971830985915493"/>
    <x v="56"/>
    <x v="4"/>
  </r>
  <r>
    <x v="2"/>
    <x v="500"/>
    <n v="19"/>
    <n v="19"/>
    <n v="81"/>
    <x v="22"/>
    <x v="135"/>
    <s v="Марина"/>
    <n v="1.2345679012345678E-2"/>
    <n v="0.97530864197530864"/>
    <x v="75"/>
    <x v="4"/>
  </r>
  <r>
    <x v="2"/>
    <x v="501"/>
    <n v="23"/>
    <n v="22"/>
    <n v="105"/>
    <x v="26"/>
    <x v="136"/>
    <s v="Марина"/>
    <n v="0"/>
    <n v="0.99047619047619051"/>
    <x v="170"/>
    <x v="4"/>
  </r>
  <r>
    <x v="2"/>
    <x v="502"/>
    <n v="19"/>
    <n v="14"/>
    <n v="58"/>
    <x v="331"/>
    <x v="3"/>
    <s v="Марина"/>
    <n v="0.93103448275862066"/>
    <n v="6.8965517241379309E-2"/>
    <x v="3"/>
    <x v="5"/>
  </r>
  <r>
    <x v="2"/>
    <x v="503"/>
    <n v="16"/>
    <n v="15"/>
    <n v="41"/>
    <x v="345"/>
    <x v="12"/>
    <s v="Марина"/>
    <n v="0.73170731707317072"/>
    <n v="0.26829268292682928"/>
    <x v="58"/>
    <x v="5"/>
  </r>
  <r>
    <x v="2"/>
    <x v="504"/>
    <n v="10"/>
    <n v="10"/>
    <n v="24"/>
    <x v="22"/>
    <x v="9"/>
    <s v="Марина"/>
    <n v="4.1666666666666664E-2"/>
    <n v="0.95833333333333337"/>
    <x v="12"/>
    <x v="5"/>
  </r>
  <r>
    <x v="2"/>
    <x v="505"/>
    <n v="23"/>
    <n v="23"/>
    <n v="101"/>
    <x v="342"/>
    <x v="137"/>
    <s v="Марина"/>
    <n v="0.57425742574257421"/>
    <n v="0.99009900990099009"/>
    <x v="19"/>
    <x v="104"/>
  </r>
  <r>
    <x v="22"/>
    <x v="506"/>
    <n v="26"/>
    <n v="24"/>
    <n v="253"/>
    <x v="346"/>
    <x v="4"/>
    <s v="Сестры"/>
    <n v="0.92094861660079053"/>
    <n v="1.9762845849802372E-2"/>
    <x v="23"/>
    <x v="60"/>
  </r>
  <r>
    <x v="22"/>
    <x v="507"/>
    <n v="41"/>
    <n v="37"/>
    <n v="361"/>
    <x v="347"/>
    <x v="3"/>
    <s v="Сестры"/>
    <n v="0.96398891966759004"/>
    <n v="1.1080332409972299E-2"/>
    <x v="50"/>
    <x v="10"/>
  </r>
  <r>
    <x v="22"/>
    <x v="508"/>
    <n v="13"/>
    <n v="13"/>
    <n v="50"/>
    <x v="2"/>
    <x v="2"/>
    <s v="Сестры"/>
    <n v="0.84"/>
    <n v="0.02"/>
    <x v="25"/>
    <x v="30"/>
  </r>
  <r>
    <x v="22"/>
    <x v="509"/>
    <n v="26"/>
    <n v="23"/>
    <n v="154"/>
    <x v="261"/>
    <x v="50"/>
    <s v="Сестры"/>
    <n v="0.90259740259740262"/>
    <n v="5.844155844155844E-2"/>
    <x v="64"/>
    <x v="11"/>
  </r>
  <r>
    <x v="22"/>
    <x v="510"/>
    <n v="11"/>
    <n v="11"/>
    <n v="28"/>
    <x v="44"/>
    <x v="2"/>
    <s v="Сестры"/>
    <n v="0.7857142857142857"/>
    <n v="3.5714285714285712E-2"/>
    <x v="1"/>
    <x v="22"/>
  </r>
  <r>
    <x v="22"/>
    <x v="511"/>
    <n v="21"/>
    <n v="18"/>
    <n v="137"/>
    <x v="348"/>
    <x v="3"/>
    <s v="Сестры"/>
    <n v="0.94160583941605835"/>
    <n v="2.9197080291970802E-2"/>
    <x v="25"/>
    <x v="1"/>
  </r>
  <r>
    <x v="22"/>
    <x v="512"/>
    <n v="13"/>
    <n v="13"/>
    <n v="36"/>
    <x v="101"/>
    <x v="2"/>
    <s v="Сестры"/>
    <n v="0.86111111111111116"/>
    <n v="2.7777777777777776E-2"/>
    <x v="44"/>
    <x v="1"/>
  </r>
  <r>
    <x v="22"/>
    <x v="513"/>
    <n v="9"/>
    <n v="9"/>
    <n v="57"/>
    <x v="331"/>
    <x v="0"/>
    <s v="Сестры"/>
    <n v="0.94736842105263153"/>
    <n v="0"/>
    <x v="2"/>
    <x v="2"/>
  </r>
  <r>
    <x v="22"/>
    <x v="514"/>
    <n v="24"/>
    <n v="22"/>
    <n v="142"/>
    <x v="285"/>
    <x v="5"/>
    <s v="Сестры"/>
    <n v="0.96478873239436624"/>
    <n v="2.1126760563380281E-2"/>
    <x v="44"/>
    <x v="3"/>
  </r>
  <r>
    <x v="22"/>
    <x v="515"/>
    <n v="20"/>
    <n v="20"/>
    <n v="107"/>
    <x v="132"/>
    <x v="5"/>
    <s v="Сестры"/>
    <n v="0.95327102803738317"/>
    <n v="2.8037383177570093E-2"/>
    <x v="44"/>
    <x v="3"/>
  </r>
  <r>
    <x v="22"/>
    <x v="516"/>
    <n v="20"/>
    <n v="20"/>
    <n v="116"/>
    <x v="87"/>
    <x v="3"/>
    <s v="Сестры"/>
    <n v="0.94827586206896552"/>
    <n v="3.4482758620689655E-2"/>
    <x v="1"/>
    <x v="3"/>
  </r>
  <r>
    <x v="22"/>
    <x v="517"/>
    <n v="13"/>
    <n v="12"/>
    <n v="23"/>
    <x v="4"/>
    <x v="2"/>
    <s v="Сестры"/>
    <n v="0.86956521739130432"/>
    <n v="4.3478260869565216E-2"/>
    <x v="2"/>
    <x v="3"/>
  </r>
  <r>
    <x v="22"/>
    <x v="518"/>
    <n v="7"/>
    <n v="7"/>
    <n v="24"/>
    <x v="4"/>
    <x v="1"/>
    <s v="Сестры"/>
    <n v="0.83333333333333337"/>
    <n v="8.3333333333333329E-2"/>
    <x v="3"/>
    <x v="3"/>
  </r>
  <r>
    <x v="22"/>
    <x v="519"/>
    <n v="21"/>
    <n v="19"/>
    <n v="91"/>
    <x v="313"/>
    <x v="2"/>
    <s v="Сестры"/>
    <n v="0.97802197802197799"/>
    <n v="1.098901098901099E-2"/>
    <x v="5"/>
    <x v="4"/>
  </r>
  <r>
    <x v="22"/>
    <x v="520"/>
    <n v="11"/>
    <n v="4"/>
    <n v="43"/>
    <x v="2"/>
    <x v="138"/>
    <s v="Сестры"/>
    <n v="0.97674418604651159"/>
    <n v="0"/>
    <x v="7"/>
    <x v="4"/>
  </r>
  <r>
    <x v="22"/>
    <x v="521"/>
    <n v="42"/>
    <n v="36"/>
    <n v="156"/>
    <x v="108"/>
    <x v="5"/>
    <s v="Сестры"/>
    <n v="0.97435897435897434"/>
    <n v="1.9230769230769232E-2"/>
    <x v="3"/>
    <x v="4"/>
  </r>
  <r>
    <x v="22"/>
    <x v="522"/>
    <n v="32"/>
    <n v="30"/>
    <n v="211"/>
    <x v="349"/>
    <x v="4"/>
    <s v="Сестры"/>
    <n v="0.97156398104265407"/>
    <n v="2.3696682464454975E-2"/>
    <x v="1"/>
    <x v="4"/>
  </r>
  <r>
    <x v="22"/>
    <x v="523"/>
    <n v="11"/>
    <n v="11"/>
    <n v="52"/>
    <x v="47"/>
    <x v="1"/>
    <s v="Сестры"/>
    <n v="0.94230769230769229"/>
    <n v="3.8461538461538464E-2"/>
    <x v="2"/>
    <x v="4"/>
  </r>
  <r>
    <x v="22"/>
    <x v="524"/>
    <n v="8"/>
    <n v="8"/>
    <n v="17"/>
    <x v="18"/>
    <x v="138"/>
    <s v="Сестры"/>
    <n v="0.94117647058823528"/>
    <n v="0"/>
    <x v="7"/>
    <x v="4"/>
  </r>
  <r>
    <x v="22"/>
    <x v="525"/>
    <n v="6"/>
    <n v="6"/>
    <n v="14"/>
    <x v="16"/>
    <x v="2"/>
    <s v="Сестры"/>
    <n v="0.8571428571428571"/>
    <n v="7.1428571428571425E-2"/>
    <x v="5"/>
    <x v="4"/>
  </r>
  <r>
    <x v="22"/>
    <x v="526"/>
    <n v="8"/>
    <n v="8"/>
    <n v="3"/>
    <x v="35"/>
    <x v="0"/>
    <s v="Сестры"/>
    <n v="1"/>
    <n v="0"/>
    <x v="6"/>
    <x v="5"/>
  </r>
  <r>
    <x v="22"/>
    <x v="527"/>
    <n v="6"/>
    <n v="6"/>
    <n v="12"/>
    <x v="16"/>
    <x v="0"/>
    <s v="Сестры"/>
    <n v="1"/>
    <n v="0"/>
    <x v="6"/>
    <x v="5"/>
  </r>
  <r>
    <x v="22"/>
    <x v="528"/>
    <n v="7"/>
    <n v="7"/>
    <n v="12"/>
    <x v="16"/>
    <x v="0"/>
    <s v="Сестры"/>
    <n v="1"/>
    <n v="0"/>
    <x v="6"/>
    <x v="5"/>
  </r>
  <r>
    <x v="22"/>
    <x v="529"/>
    <n v="10"/>
    <n v="6"/>
    <n v="42"/>
    <x v="2"/>
    <x v="0"/>
    <s v="Сестры"/>
    <n v="1"/>
    <n v="0"/>
    <x v="6"/>
    <x v="5"/>
  </r>
  <r>
    <x v="22"/>
    <x v="530"/>
    <n v="12"/>
    <n v="12"/>
    <n v="19"/>
    <x v="344"/>
    <x v="0"/>
    <s v="Сестры"/>
    <n v="1"/>
    <n v="0"/>
    <x v="6"/>
    <x v="5"/>
  </r>
  <r>
    <x v="22"/>
    <x v="531"/>
    <n v="14"/>
    <n v="14"/>
    <n v="15"/>
    <x v="12"/>
    <x v="0"/>
    <s v="Сестры"/>
    <n v="1"/>
    <n v="0"/>
    <x v="6"/>
    <x v="5"/>
  </r>
  <r>
    <x v="22"/>
    <x v="532"/>
    <n v="13"/>
    <n v="13"/>
    <n v="29"/>
    <x v="32"/>
    <x v="0"/>
    <s v="Сестры"/>
    <n v="1"/>
    <n v="0"/>
    <x v="6"/>
    <x v="5"/>
  </r>
  <r>
    <x v="22"/>
    <x v="533"/>
    <n v="7"/>
    <n v="7"/>
    <n v="18"/>
    <x v="29"/>
    <x v="0"/>
    <s v="Сестры"/>
    <n v="1"/>
    <n v="0"/>
    <x v="6"/>
    <x v="5"/>
  </r>
  <r>
    <x v="22"/>
    <x v="534"/>
    <n v="2"/>
    <n v="2"/>
    <n v="7"/>
    <x v="61"/>
    <x v="0"/>
    <s v="Сестры"/>
    <n v="1"/>
    <n v="0"/>
    <x v="6"/>
    <x v="5"/>
  </r>
  <r>
    <x v="22"/>
    <x v="535"/>
    <n v="16"/>
    <n v="16"/>
    <n v="36"/>
    <x v="5"/>
    <x v="2"/>
    <s v="Сестры"/>
    <n v="0.97222222222222221"/>
    <n v="2.7777777777777776E-2"/>
    <x v="7"/>
    <x v="5"/>
  </r>
  <r>
    <x v="22"/>
    <x v="536"/>
    <n v="16"/>
    <n v="16"/>
    <n v="67"/>
    <x v="339"/>
    <x v="1"/>
    <s v="Сестры"/>
    <n v="0.97014925373134331"/>
    <n v="2.9850746268656716E-2"/>
    <x v="5"/>
    <x v="5"/>
  </r>
  <r>
    <x v="22"/>
    <x v="537"/>
    <n v="14"/>
    <n v="4"/>
    <n v="30"/>
    <x v="32"/>
    <x v="2"/>
    <s v="Сестры"/>
    <n v="0.96666666666666667"/>
    <n v="3.3333333333333333E-2"/>
    <x v="7"/>
    <x v="5"/>
  </r>
  <r>
    <x v="22"/>
    <x v="538"/>
    <n v="21"/>
    <n v="21"/>
    <n v="106"/>
    <x v="132"/>
    <x v="3"/>
    <s v="Сестры"/>
    <n v="0.96226415094339623"/>
    <n v="3.7735849056603772E-2"/>
    <x v="3"/>
    <x v="5"/>
  </r>
  <r>
    <x v="22"/>
    <x v="539"/>
    <n v="11"/>
    <n v="11"/>
    <n v="26"/>
    <x v="9"/>
    <x v="2"/>
    <s v="Сестры"/>
    <n v="0.96153846153846156"/>
    <n v="3.8461538461538464E-2"/>
    <x v="7"/>
    <x v="5"/>
  </r>
  <r>
    <x v="22"/>
    <x v="540"/>
    <n v="15"/>
    <n v="15"/>
    <n v="42"/>
    <x v="304"/>
    <x v="1"/>
    <s v="Сестры"/>
    <n v="0.95238095238095233"/>
    <n v="4.7619047619047616E-2"/>
    <x v="5"/>
    <x v="5"/>
  </r>
  <r>
    <x v="22"/>
    <x v="541"/>
    <n v="10"/>
    <n v="9"/>
    <n v="17"/>
    <x v="18"/>
    <x v="2"/>
    <s v="Сестры"/>
    <n v="0.94117647058823528"/>
    <n v="5.8823529411764705E-2"/>
    <x v="7"/>
    <x v="5"/>
  </r>
  <r>
    <x v="22"/>
    <x v="542"/>
    <n v="8"/>
    <n v="8"/>
    <n v="13"/>
    <x v="16"/>
    <x v="2"/>
    <s v="Сестры"/>
    <n v="0.92307692307692313"/>
    <n v="7.6923076923076927E-2"/>
    <x v="7"/>
    <x v="5"/>
  </r>
  <r>
    <x v="22"/>
    <x v="543"/>
    <n v="10"/>
    <n v="10"/>
    <n v="24"/>
    <x v="350"/>
    <x v="5"/>
    <s v="Сестры"/>
    <n v="0.875"/>
    <n v="0.125"/>
    <x v="2"/>
    <x v="5"/>
  </r>
  <r>
    <x v="22"/>
    <x v="544"/>
    <n v="11"/>
    <n v="11"/>
    <n v="9"/>
    <x v="27"/>
    <x v="5"/>
    <s v="Сестры"/>
    <n v="0.66666666666666663"/>
    <n v="0.33333333333333331"/>
    <x v="2"/>
    <x v="5"/>
  </r>
  <r>
    <x v="22"/>
    <x v="545"/>
    <n v="11"/>
    <n v="11"/>
    <n v="26"/>
    <x v="351"/>
    <x v="0"/>
    <s v="Сестры"/>
    <n v="1.0384615384615385"/>
    <n v="0"/>
    <x v="42"/>
    <x v="12"/>
  </r>
  <r>
    <x v="22"/>
    <x v="546"/>
    <n v="14"/>
    <n v="14"/>
    <n v="39"/>
    <x v="304"/>
    <x v="0"/>
    <s v="Сестры"/>
    <n v="1.0256410256410255"/>
    <n v="0"/>
    <x v="42"/>
    <x v="12"/>
  </r>
  <r>
    <x v="22"/>
    <x v="546"/>
    <n v="14"/>
    <n v="14"/>
    <n v="39"/>
    <x v="304"/>
    <x v="138"/>
    <s v="Сестры"/>
    <n v="1.0256410256410255"/>
    <n v="0"/>
    <x v="42"/>
    <x v="12"/>
  </r>
  <r>
    <x v="22"/>
    <x v="547"/>
    <n v="24"/>
    <n v="24"/>
    <n v="129"/>
    <x v="348"/>
    <x v="2"/>
    <s v="Сестры"/>
    <n v="1"/>
    <n v="7.7519379844961239E-3"/>
    <x v="6"/>
    <x v="12"/>
  </r>
  <r>
    <x v="22"/>
    <x v="548"/>
    <n v="16"/>
    <n v="15"/>
    <n v="73"/>
    <x v="46"/>
    <x v="1"/>
    <s v="Сестры"/>
    <n v="0.98630136986301364"/>
    <n v="2.7397260273972601E-2"/>
    <x v="7"/>
    <x v="12"/>
  </r>
  <r>
    <x v="22"/>
    <x v="549"/>
    <n v="10"/>
    <n v="9"/>
    <n v="86"/>
    <x v="315"/>
    <x v="4"/>
    <s v="Сестры"/>
    <n v="0.95348837209302328"/>
    <n v="5.8139534883720929E-2"/>
    <x v="3"/>
    <x v="12"/>
  </r>
  <r>
    <x v="22"/>
    <x v="550"/>
    <n v="18"/>
    <n v="17"/>
    <n v="72"/>
    <x v="51"/>
    <x v="4"/>
    <s v="Сестры"/>
    <n v="0.94444444444444442"/>
    <n v="6.9444444444444448E-2"/>
    <x v="3"/>
    <x v="12"/>
  </r>
  <r>
    <x v="22"/>
    <x v="551"/>
    <n v="8"/>
    <n v="8"/>
    <n v="13"/>
    <x v="12"/>
    <x v="0"/>
    <s v="Сестры"/>
    <n v="1.1538461538461537"/>
    <n v="0"/>
    <x v="96"/>
    <x v="13"/>
  </r>
  <r>
    <x v="23"/>
    <x v="552"/>
    <n v="27"/>
    <n v="22"/>
    <n v="296"/>
    <x v="101"/>
    <x v="5"/>
    <s v="Сестры"/>
    <n v="0.10472972972972973"/>
    <n v="1.0135135135135136E-2"/>
    <x v="125"/>
    <x v="105"/>
  </r>
  <r>
    <x v="23"/>
    <x v="552"/>
    <n v="27"/>
    <n v="22"/>
    <n v="296"/>
    <x v="101"/>
    <x v="5"/>
    <s v="Сестры"/>
    <n v="0.10472972972972973"/>
    <n v="1.0135135135135136E-2"/>
    <x v="125"/>
    <x v="105"/>
  </r>
  <r>
    <x v="23"/>
    <x v="553"/>
    <n v="46"/>
    <n v="39"/>
    <n v="435"/>
    <x v="352"/>
    <x v="19"/>
    <s v="Сестры"/>
    <n v="0.92873563218390809"/>
    <n v="1.8390804597701149E-2"/>
    <x v="39"/>
    <x v="9"/>
  </r>
  <r>
    <x v="23"/>
    <x v="554"/>
    <n v="49"/>
    <n v="45"/>
    <n v="390"/>
    <x v="353"/>
    <x v="12"/>
    <s v="Сестры"/>
    <n v="0.91794871794871791"/>
    <n v="2.8205128205128206E-2"/>
    <x v="109"/>
    <x v="20"/>
  </r>
  <r>
    <x v="23"/>
    <x v="555"/>
    <n v="35"/>
    <n v="30"/>
    <n v="278"/>
    <x v="24"/>
    <x v="1"/>
    <s v="Сестры"/>
    <n v="0.91726618705035967"/>
    <n v="7.1942446043165471E-3"/>
    <x v="12"/>
    <x v="20"/>
  </r>
  <r>
    <x v="23"/>
    <x v="556"/>
    <n v="58"/>
    <n v="56"/>
    <n v="558"/>
    <x v="354"/>
    <x v="5"/>
    <s v="Сестры"/>
    <n v="0.96415770609318996"/>
    <n v="5.3763440860215058E-3"/>
    <x v="23"/>
    <x v="102"/>
  </r>
  <r>
    <x v="23"/>
    <x v="557"/>
    <n v="64"/>
    <n v="59"/>
    <n v="596"/>
    <x v="355"/>
    <x v="0"/>
    <s v="Сестры"/>
    <n v="0.97651006711409394"/>
    <n v="0"/>
    <x v="36"/>
    <x v="24"/>
  </r>
  <r>
    <x v="23"/>
    <x v="557"/>
    <n v="64"/>
    <n v="59"/>
    <n v="596"/>
    <x v="355"/>
    <x v="138"/>
    <s v="Сестры"/>
    <n v="0.97651006711409394"/>
    <n v="0"/>
    <x v="36"/>
    <x v="24"/>
  </r>
  <r>
    <x v="23"/>
    <x v="558"/>
    <n v="27"/>
    <n v="26"/>
    <n v="249"/>
    <x v="346"/>
    <x v="5"/>
    <s v="Сестры"/>
    <n v="0.93574297188755018"/>
    <n v="1.2048192771084338E-2"/>
    <x v="49"/>
    <x v="88"/>
  </r>
  <r>
    <x v="23"/>
    <x v="559"/>
    <n v="49"/>
    <n v="43"/>
    <n v="613"/>
    <x v="356"/>
    <x v="0"/>
    <s v="Сестры"/>
    <n v="0.98368678629690054"/>
    <n v="0"/>
    <x v="27"/>
    <x v="31"/>
  </r>
  <r>
    <x v="23"/>
    <x v="559"/>
    <n v="49"/>
    <n v="43"/>
    <n v="613"/>
    <x v="356"/>
    <x v="138"/>
    <s v="Сестры"/>
    <n v="0.98368678629690054"/>
    <n v="0"/>
    <x v="27"/>
    <x v="31"/>
  </r>
  <r>
    <x v="23"/>
    <x v="560"/>
    <n v="42"/>
    <n v="38"/>
    <n v="299"/>
    <x v="157"/>
    <x v="3"/>
    <s v="Сестры"/>
    <n v="0.95317725752508364"/>
    <n v="1.3377926421404682E-2"/>
    <x v="36"/>
    <x v="31"/>
  </r>
  <r>
    <x v="23"/>
    <x v="561"/>
    <n v="35"/>
    <n v="30"/>
    <n v="301"/>
    <x v="357"/>
    <x v="19"/>
    <s v="Сестры"/>
    <n v="0.94019933554817281"/>
    <n v="2.6578073089700997E-2"/>
    <x v="24"/>
    <x v="31"/>
  </r>
  <r>
    <x v="23"/>
    <x v="562"/>
    <n v="38"/>
    <n v="32"/>
    <n v="352"/>
    <x v="322"/>
    <x v="3"/>
    <s v="Сестры"/>
    <n v="0.96306818181818177"/>
    <n v="1.1363636363636364E-2"/>
    <x v="50"/>
    <x v="10"/>
  </r>
  <r>
    <x v="23"/>
    <x v="563"/>
    <n v="45"/>
    <n v="41"/>
    <n v="235"/>
    <x v="358"/>
    <x v="1"/>
    <s v="Сестры"/>
    <n v="0.95744680851063835"/>
    <n v="8.5106382978723406E-3"/>
    <x v="27"/>
    <x v="25"/>
  </r>
  <r>
    <x v="23"/>
    <x v="564"/>
    <n v="23"/>
    <n v="20"/>
    <n v="244"/>
    <x v="104"/>
    <x v="5"/>
    <s v="Сестры"/>
    <n v="0.95901639344262291"/>
    <n v="1.2295081967213115E-2"/>
    <x v="27"/>
    <x v="30"/>
  </r>
  <r>
    <x v="23"/>
    <x v="565"/>
    <n v="56"/>
    <n v="49"/>
    <n v="550"/>
    <x v="359"/>
    <x v="60"/>
    <s v="Сестры"/>
    <n v="0.94727272727272727"/>
    <n v="0.04"/>
    <x v="11"/>
    <x v="30"/>
  </r>
  <r>
    <x v="23"/>
    <x v="566"/>
    <n v="41"/>
    <n v="37"/>
    <n v="341"/>
    <x v="360"/>
    <x v="19"/>
    <s v="Сестры"/>
    <n v="0.95894428152492672"/>
    <n v="2.3460410557184751E-2"/>
    <x v="36"/>
    <x v="11"/>
  </r>
  <r>
    <x v="23"/>
    <x v="567"/>
    <n v="20"/>
    <n v="16"/>
    <n v="126"/>
    <x v="52"/>
    <x v="2"/>
    <s v="Сестры"/>
    <n v="0.94444444444444442"/>
    <n v="7.9365079365079361E-3"/>
    <x v="4"/>
    <x v="11"/>
  </r>
  <r>
    <x v="23"/>
    <x v="568"/>
    <n v="25"/>
    <n v="21"/>
    <n v="260"/>
    <x v="361"/>
    <x v="45"/>
    <s v="Сестры"/>
    <n v="0.95769230769230773"/>
    <n v="2.3076923076923078E-2"/>
    <x v="58"/>
    <x v="22"/>
  </r>
  <r>
    <x v="23"/>
    <x v="569"/>
    <n v="37"/>
    <n v="35"/>
    <n v="186"/>
    <x v="324"/>
    <x v="4"/>
    <s v="Сестры"/>
    <n v="0.94623655913978499"/>
    <n v="2.6881720430107527E-2"/>
    <x v="27"/>
    <x v="22"/>
  </r>
  <r>
    <x v="23"/>
    <x v="570"/>
    <n v="16"/>
    <n v="16"/>
    <n v="159"/>
    <x v="208"/>
    <x v="0"/>
    <s v="Сестры"/>
    <n v="0.98113207547169812"/>
    <n v="0"/>
    <x v="2"/>
    <x v="2"/>
  </r>
  <r>
    <x v="23"/>
    <x v="570"/>
    <n v="16"/>
    <n v="16"/>
    <n v="159"/>
    <x v="208"/>
    <x v="138"/>
    <s v="Сестры"/>
    <n v="0.98113207547169812"/>
    <n v="0"/>
    <x v="2"/>
    <x v="2"/>
  </r>
  <r>
    <x v="23"/>
    <x v="571"/>
    <n v="31"/>
    <n v="26"/>
    <n v="185"/>
    <x v="362"/>
    <x v="1"/>
    <s v="Сестры"/>
    <n v="0.97297297297297303"/>
    <n v="1.0810810810810811E-2"/>
    <x v="44"/>
    <x v="2"/>
  </r>
  <r>
    <x v="23"/>
    <x v="572"/>
    <n v="42"/>
    <n v="40"/>
    <n v="290"/>
    <x v="84"/>
    <x v="45"/>
    <s v="Сестры"/>
    <n v="0.96896551724137936"/>
    <n v="2.0689655172413793E-2"/>
    <x v="34"/>
    <x v="2"/>
  </r>
  <r>
    <x v="23"/>
    <x v="573"/>
    <n v="23"/>
    <n v="19"/>
    <n v="154"/>
    <x v="328"/>
    <x v="5"/>
    <s v="Сестры"/>
    <n v="0.96753246753246758"/>
    <n v="1.948051948051948E-2"/>
    <x v="44"/>
    <x v="3"/>
  </r>
  <r>
    <x v="23"/>
    <x v="574"/>
    <n v="15"/>
    <n v="15"/>
    <n v="140"/>
    <x v="363"/>
    <x v="5"/>
    <s v="Сестры"/>
    <n v="0.9642857142857143"/>
    <n v="2.1428571428571429E-2"/>
    <x v="44"/>
    <x v="3"/>
  </r>
  <r>
    <x v="23"/>
    <x v="575"/>
    <n v="42"/>
    <n v="37"/>
    <n v="301"/>
    <x v="364"/>
    <x v="12"/>
    <s v="Сестры"/>
    <n v="0.95681063122923593"/>
    <n v="3.6544850498338874E-2"/>
    <x v="50"/>
    <x v="3"/>
  </r>
  <r>
    <x v="23"/>
    <x v="576"/>
    <n v="21"/>
    <n v="21"/>
    <n v="161"/>
    <x v="108"/>
    <x v="18"/>
    <s v="Сестры"/>
    <n v="0.94409937888198758"/>
    <n v="4.3478260869565216E-2"/>
    <x v="34"/>
    <x v="3"/>
  </r>
  <r>
    <x v="23"/>
    <x v="577"/>
    <n v="21"/>
    <n v="19"/>
    <n v="148"/>
    <x v="365"/>
    <x v="1"/>
    <s v="Сестры"/>
    <n v="0.97972972972972971"/>
    <n v="1.3513513513513514E-2"/>
    <x v="2"/>
    <x v="4"/>
  </r>
  <r>
    <x v="23"/>
    <x v="578"/>
    <n v="36"/>
    <n v="32"/>
    <n v="220"/>
    <x v="366"/>
    <x v="3"/>
    <s v="Сестры"/>
    <n v="0.97727272727272729"/>
    <n v="1.8181818181818181E-2"/>
    <x v="44"/>
    <x v="4"/>
  </r>
  <r>
    <x v="23"/>
    <x v="579"/>
    <n v="14"/>
    <n v="12"/>
    <n v="74"/>
    <x v="46"/>
    <x v="2"/>
    <s v="Сестры"/>
    <n v="0.97297297297297303"/>
    <n v="1.3513513513513514E-2"/>
    <x v="5"/>
    <x v="4"/>
  </r>
  <r>
    <x v="23"/>
    <x v="580"/>
    <n v="28"/>
    <n v="23"/>
    <n v="153"/>
    <x v="367"/>
    <x v="4"/>
    <s v="Сестры"/>
    <n v="0.96078431372549022"/>
    <n v="3.2679738562091505E-2"/>
    <x v="1"/>
    <x v="4"/>
  </r>
  <r>
    <x v="23"/>
    <x v="581"/>
    <n v="35"/>
    <n v="33"/>
    <n v="230"/>
    <x v="368"/>
    <x v="50"/>
    <s v="Сестры"/>
    <n v="0.95652173913043481"/>
    <n v="3.9130434782608699E-2"/>
    <x v="27"/>
    <x v="4"/>
  </r>
  <r>
    <x v="23"/>
    <x v="582"/>
    <n v="2"/>
    <n v="2"/>
    <n v="15"/>
    <x v="60"/>
    <x v="138"/>
    <s v="Сестры"/>
    <n v="0.93333333333333335"/>
    <n v="0"/>
    <x v="7"/>
    <x v="4"/>
  </r>
  <r>
    <x v="23"/>
    <x v="583"/>
    <n v="22"/>
    <n v="19"/>
    <n v="141"/>
    <x v="369"/>
    <x v="0"/>
    <s v="Сестры"/>
    <n v="1"/>
    <n v="0"/>
    <x v="6"/>
    <x v="5"/>
  </r>
  <r>
    <x v="23"/>
    <x v="583"/>
    <n v="22"/>
    <n v="19"/>
    <n v="141"/>
    <x v="369"/>
    <x v="138"/>
    <s v="Сестры"/>
    <n v="1"/>
    <n v="0"/>
    <x v="6"/>
    <x v="5"/>
  </r>
  <r>
    <x v="23"/>
    <x v="584"/>
    <n v="42"/>
    <n v="38"/>
    <n v="551"/>
    <x v="370"/>
    <x v="54"/>
    <s v="Сестры"/>
    <n v="0.97822141560798548"/>
    <n v="2.1778584392014518E-2"/>
    <x v="18"/>
    <x v="5"/>
  </r>
  <r>
    <x v="23"/>
    <x v="585"/>
    <n v="16"/>
    <n v="13"/>
    <n v="67"/>
    <x v="56"/>
    <x v="2"/>
    <s v="Сестры"/>
    <n v="1"/>
    <n v="1.4925373134328358E-2"/>
    <x v="6"/>
    <x v="12"/>
  </r>
  <r>
    <x v="23"/>
    <x v="586"/>
    <n v="38"/>
    <n v="36"/>
    <n v="255"/>
    <x v="361"/>
    <x v="18"/>
    <s v="Сестры"/>
    <n v="0.97647058823529409"/>
    <n v="2.7450980392156862E-2"/>
    <x v="1"/>
    <x v="12"/>
  </r>
  <r>
    <x v="23"/>
    <x v="587"/>
    <n v="66"/>
    <n v="59"/>
    <n v="943"/>
    <x v="371"/>
    <x v="56"/>
    <s v="Сестры"/>
    <n v="0.98727465535524916"/>
    <n v="1.4846235418875928E-2"/>
    <x v="18"/>
    <x v="13"/>
  </r>
  <r>
    <x v="23"/>
    <x v="588"/>
    <n v="16"/>
    <n v="15"/>
    <n v="88"/>
    <x v="313"/>
    <x v="1"/>
    <s v="Сестры"/>
    <n v="1.0113636363636365"/>
    <n v="2.2727272727272728E-2"/>
    <x v="42"/>
    <x v="6"/>
  </r>
  <r>
    <x v="23"/>
    <x v="589"/>
    <n v="37"/>
    <n v="35"/>
    <n v="269"/>
    <x v="372"/>
    <x v="19"/>
    <s v="Сестры"/>
    <n v="0.98141263940520451"/>
    <n v="2.9739776951672861E-2"/>
    <x v="44"/>
    <x v="6"/>
  </r>
  <r>
    <x v="23"/>
    <x v="590"/>
    <n v="47"/>
    <n v="42"/>
    <n v="513"/>
    <x v="373"/>
    <x v="50"/>
    <s v="Сестры"/>
    <n v="0.99220272904483431"/>
    <n v="1.7543859649122806E-2"/>
    <x v="3"/>
    <x v="15"/>
  </r>
  <r>
    <x v="23"/>
    <x v="591"/>
    <n v="29"/>
    <n v="27"/>
    <n v="139"/>
    <x v="374"/>
    <x v="2"/>
    <s v="Сестры"/>
    <n v="1.0359712230215827"/>
    <n v="7.1942446043165471E-3"/>
    <x v="165"/>
    <x v="16"/>
  </r>
  <r>
    <x v="23"/>
    <x v="592"/>
    <n v="10"/>
    <n v="10"/>
    <n v="43"/>
    <x v="47"/>
    <x v="2"/>
    <s v="Сестры"/>
    <n v="1.1395348837209303"/>
    <n v="2.3255813953488372E-2"/>
    <x v="171"/>
    <x v="106"/>
  </r>
  <r>
    <x v="23"/>
    <x v="593"/>
    <n v="18"/>
    <n v="18"/>
    <n v="161"/>
    <x v="375"/>
    <x v="2"/>
    <s v="Сестры"/>
    <n v="1.0372670807453417"/>
    <n v="6.2111801242236021E-3"/>
    <x v="171"/>
    <x v="106"/>
  </r>
  <r>
    <x v="23"/>
    <x v="594"/>
    <n v="62"/>
    <n v="59"/>
    <n v="608"/>
    <x v="376"/>
    <x v="21"/>
    <s v="Сестры"/>
    <n v="1.006578947368421"/>
    <n v="1.6447368421052631E-2"/>
    <x v="172"/>
    <x v="107"/>
  </r>
  <r>
    <x v="23"/>
    <x v="595"/>
    <n v="44"/>
    <n v="41"/>
    <n v="329"/>
    <x v="92"/>
    <x v="58"/>
    <s v="Сестры"/>
    <n v="0.97264437689969607"/>
    <n v="7.9027355623100301E-2"/>
    <x v="34"/>
    <x v="48"/>
  </r>
  <r>
    <x v="23"/>
    <x v="596"/>
    <n v="39"/>
    <n v="36"/>
    <n v="431"/>
    <x v="377"/>
    <x v="4"/>
    <s v="Сестры"/>
    <n v="1.0951276102088168"/>
    <n v="1.1600928074245939E-2"/>
    <x v="173"/>
    <x v="108"/>
  </r>
  <r>
    <x v="23"/>
    <x v="597"/>
    <n v="104"/>
    <n v="94"/>
    <n v="819"/>
    <x v="378"/>
    <x v="58"/>
    <s v="Сестры"/>
    <n v="1.0695970695970696"/>
    <n v="3.1746031746031744E-2"/>
    <x v="174"/>
    <x v="109"/>
  </r>
  <r>
    <x v="24"/>
    <x v="598"/>
    <n v="61"/>
    <n v="52"/>
    <n v="346"/>
    <x v="202"/>
    <x v="4"/>
    <s v="Сестры"/>
    <n v="0.90751445086705207"/>
    <n v="1.4450867052023121E-2"/>
    <x v="109"/>
    <x v="23"/>
  </r>
  <r>
    <x v="24"/>
    <x v="599"/>
    <n v="40"/>
    <n v="33"/>
    <n v="296"/>
    <x v="364"/>
    <x v="0"/>
    <s v="Сестры"/>
    <n v="0.97297297297297303"/>
    <n v="0"/>
    <x v="25"/>
    <x v="25"/>
  </r>
  <r>
    <x v="24"/>
    <x v="599"/>
    <n v="40"/>
    <n v="33"/>
    <n v="296"/>
    <x v="364"/>
    <x v="138"/>
    <s v="Сестры"/>
    <n v="0.97297297297297303"/>
    <n v="0"/>
    <x v="25"/>
    <x v="25"/>
  </r>
  <r>
    <x v="24"/>
    <x v="600"/>
    <n v="77"/>
    <n v="60"/>
    <n v="465"/>
    <x v="379"/>
    <x v="19"/>
    <s v="Сестры"/>
    <n v="0.967741935483871"/>
    <n v="1.7204301075268817E-2"/>
    <x v="64"/>
    <x v="30"/>
  </r>
  <r>
    <x v="24"/>
    <x v="601"/>
    <n v="34"/>
    <n v="31"/>
    <n v="193"/>
    <x v="113"/>
    <x v="50"/>
    <s v="Сестры"/>
    <n v="0.91709844559585496"/>
    <n v="4.6632124352331605E-2"/>
    <x v="49"/>
    <x v="30"/>
  </r>
  <r>
    <x v="24"/>
    <x v="602"/>
    <n v="9"/>
    <n v="9"/>
    <n v="20"/>
    <x v="60"/>
    <x v="138"/>
    <s v="Сестры"/>
    <n v="0.7"/>
    <n v="0"/>
    <x v="1"/>
    <x v="11"/>
  </r>
  <r>
    <x v="24"/>
    <x v="603"/>
    <n v="24"/>
    <n v="20"/>
    <n v="80"/>
    <x v="46"/>
    <x v="5"/>
    <s v="Сестры"/>
    <n v="0.9"/>
    <n v="3.7499999999999999E-2"/>
    <x v="25"/>
    <x v="22"/>
  </r>
  <r>
    <x v="24"/>
    <x v="604"/>
    <n v="23"/>
    <n v="22"/>
    <n v="52"/>
    <x v="99"/>
    <x v="2"/>
    <s v="Сестры"/>
    <n v="0.88461538461538458"/>
    <n v="1.9230769230769232E-2"/>
    <x v="1"/>
    <x v="22"/>
  </r>
  <r>
    <x v="24"/>
    <x v="605"/>
    <n v="25"/>
    <n v="24"/>
    <n v="179"/>
    <x v="324"/>
    <x v="2"/>
    <s v="Сестры"/>
    <n v="0.98324022346368711"/>
    <n v="5.5865921787709499E-3"/>
    <x v="2"/>
    <x v="3"/>
  </r>
  <r>
    <x v="24"/>
    <x v="606"/>
    <n v="4"/>
    <n v="4"/>
    <n v="7"/>
    <x v="27"/>
    <x v="2"/>
    <s v="Сестры"/>
    <n v="0.8571428571428571"/>
    <n v="0.14285714285714285"/>
    <x v="7"/>
    <x v="5"/>
  </r>
  <r>
    <x v="24"/>
    <x v="607"/>
    <n v="19"/>
    <n v="17"/>
    <n v="102"/>
    <x v="336"/>
    <x v="5"/>
    <s v="Сестры"/>
    <n v="0.98039215686274506"/>
    <n v="2.9411764705882353E-2"/>
    <x v="5"/>
    <x v="12"/>
  </r>
  <r>
    <x v="24"/>
    <x v="608"/>
    <n v="19"/>
    <n v="16"/>
    <n v="75"/>
    <x v="46"/>
    <x v="4"/>
    <s v="Сестры"/>
    <n v="0.96"/>
    <n v="6.6666666666666666E-2"/>
    <x v="2"/>
    <x v="13"/>
  </r>
  <r>
    <x v="25"/>
    <x v="609"/>
    <n v="30"/>
    <n v="25"/>
    <n v="244"/>
    <x v="306"/>
    <x v="2"/>
    <s v="Сестры"/>
    <n v="0.68032786885245899"/>
    <n v="4.0983606557377051E-3"/>
    <x v="14"/>
    <x v="79"/>
  </r>
  <r>
    <x v="25"/>
    <x v="610"/>
    <n v="44"/>
    <n v="38"/>
    <n v="569"/>
    <x v="94"/>
    <x v="48"/>
    <s v="Сестры"/>
    <n v="0.92618629173989453"/>
    <n v="2.6362038664323375E-2"/>
    <x v="55"/>
    <x v="23"/>
  </r>
  <r>
    <x v="25"/>
    <x v="611"/>
    <n v="52"/>
    <n v="45"/>
    <n v="593"/>
    <x v="65"/>
    <x v="0"/>
    <s v="Сестры"/>
    <n v="0.97807757166947729"/>
    <n v="0"/>
    <x v="50"/>
    <x v="88"/>
  </r>
  <r>
    <x v="25"/>
    <x v="612"/>
    <n v="14"/>
    <n v="12"/>
    <n v="138"/>
    <x v="380"/>
    <x v="0"/>
    <s v="Сестры"/>
    <n v="0.90579710144927539"/>
    <n v="0"/>
    <x v="50"/>
    <x v="88"/>
  </r>
  <r>
    <x v="25"/>
    <x v="612"/>
    <n v="14"/>
    <n v="12"/>
    <n v="138"/>
    <x v="380"/>
    <x v="2"/>
    <s v="Сестры"/>
    <n v="0.90579710144927539"/>
    <n v="7.246376811594203E-3"/>
    <x v="50"/>
    <x v="28"/>
  </r>
  <r>
    <x v="25"/>
    <x v="613"/>
    <n v="85"/>
    <n v="75"/>
    <n v="815"/>
    <x v="381"/>
    <x v="58"/>
    <s v="Сестры"/>
    <n v="0.95460122699386507"/>
    <n v="3.1901840490797549E-2"/>
    <x v="66"/>
    <x v="29"/>
  </r>
  <r>
    <x v="25"/>
    <x v="614"/>
    <n v="50"/>
    <n v="42"/>
    <n v="610"/>
    <x v="382"/>
    <x v="7"/>
    <s v="Сестры"/>
    <n v="0.93770491803278688"/>
    <n v="4.4262295081967211E-2"/>
    <x v="83"/>
    <x v="29"/>
  </r>
  <r>
    <x v="25"/>
    <x v="611"/>
    <n v="52"/>
    <n v="45"/>
    <n v="593"/>
    <x v="383"/>
    <x v="138"/>
    <s v="Сестры"/>
    <n v="0.98313659359190553"/>
    <n v="0"/>
    <x v="27"/>
    <x v="31"/>
  </r>
  <r>
    <x v="25"/>
    <x v="615"/>
    <n v="28"/>
    <n v="22"/>
    <n v="191"/>
    <x v="324"/>
    <x v="18"/>
    <s v="Сестры"/>
    <n v="0.92146596858638741"/>
    <n v="3.6649214659685861E-2"/>
    <x v="64"/>
    <x v="25"/>
  </r>
  <r>
    <x v="25"/>
    <x v="616"/>
    <n v="21"/>
    <n v="16"/>
    <n v="251"/>
    <x v="384"/>
    <x v="0"/>
    <s v="Сестры"/>
    <n v="0.97211155378486058"/>
    <n v="0"/>
    <x v="4"/>
    <x v="30"/>
  </r>
  <r>
    <x v="25"/>
    <x v="617"/>
    <n v="91"/>
    <n v="75"/>
    <n v="1073"/>
    <x v="385"/>
    <x v="11"/>
    <s v="Сестры"/>
    <n v="0.9757688723205965"/>
    <n v="1.8639328984156569E-2"/>
    <x v="70"/>
    <x v="11"/>
  </r>
  <r>
    <x v="25"/>
    <x v="618"/>
    <n v="49"/>
    <n v="41"/>
    <n v="564"/>
    <x v="386"/>
    <x v="138"/>
    <s v="Сестры"/>
    <n v="0.99290780141843971"/>
    <n v="0"/>
    <x v="3"/>
    <x v="1"/>
  </r>
  <r>
    <x v="25"/>
    <x v="619"/>
    <n v="42"/>
    <n v="33"/>
    <n v="331"/>
    <x v="226"/>
    <x v="19"/>
    <s v="Сестры"/>
    <n v="0.96374622356495465"/>
    <n v="2.4169184290030211E-2"/>
    <x v="18"/>
    <x v="1"/>
  </r>
  <r>
    <x v="25"/>
    <x v="616"/>
    <n v="21"/>
    <n v="16"/>
    <n v="251"/>
    <x v="384"/>
    <x v="3"/>
    <s v="Сестры"/>
    <n v="0.97211155378486058"/>
    <n v="1.5936254980079681E-2"/>
    <x v="4"/>
    <x v="2"/>
  </r>
  <r>
    <x v="25"/>
    <x v="620"/>
    <n v="10"/>
    <n v="10"/>
    <n v="43"/>
    <x v="2"/>
    <x v="138"/>
    <s v="Сестры"/>
    <n v="0.97674418604651159"/>
    <n v="0"/>
    <x v="7"/>
    <x v="4"/>
  </r>
  <r>
    <x v="25"/>
    <x v="621"/>
    <n v="45"/>
    <n v="38"/>
    <n v="446"/>
    <x v="387"/>
    <x v="31"/>
    <s v="Сестры"/>
    <n v="0.96188340807174888"/>
    <n v="3.5874439461883408E-2"/>
    <x v="65"/>
    <x v="4"/>
  </r>
  <r>
    <x v="25"/>
    <x v="622"/>
    <n v="29"/>
    <n v="26"/>
    <n v="252"/>
    <x v="361"/>
    <x v="5"/>
    <s v="Сестры"/>
    <n v="0.98809523809523814"/>
    <n v="1.1904761904761904E-2"/>
    <x v="2"/>
    <x v="5"/>
  </r>
  <r>
    <x v="25"/>
    <x v="623"/>
    <n v="59"/>
    <n v="50"/>
    <n v="612"/>
    <x v="237"/>
    <x v="54"/>
    <s v="Сестры"/>
    <n v="0.98039215686274506"/>
    <n v="1.9607843137254902E-2"/>
    <x v="18"/>
    <x v="5"/>
  </r>
  <r>
    <x v="25"/>
    <x v="618"/>
    <n v="49"/>
    <n v="41"/>
    <n v="564"/>
    <x v="383"/>
    <x v="0"/>
    <s v="Сестры"/>
    <n v="1.0336879432624113"/>
    <n v="0"/>
    <x v="175"/>
    <x v="110"/>
  </r>
  <r>
    <x v="26"/>
    <x v="624"/>
    <n v="39"/>
    <n v="33"/>
    <n v="402"/>
    <x v="388"/>
    <x v="51"/>
    <s v="Сестры"/>
    <n v="0.88059701492537312"/>
    <n v="4.228855721393035E-2"/>
    <x v="69"/>
    <x v="111"/>
  </r>
  <r>
    <x v="26"/>
    <x v="625"/>
    <n v="19"/>
    <n v="17"/>
    <n v="116"/>
    <x v="389"/>
    <x v="5"/>
    <s v="Сестры"/>
    <n v="0.7931034482758621"/>
    <n v="2.5862068965517241E-2"/>
    <x v="59"/>
    <x v="20"/>
  </r>
  <r>
    <x v="26"/>
    <x v="626"/>
    <n v="41"/>
    <n v="38"/>
    <n v="457"/>
    <x v="254"/>
    <x v="54"/>
    <s v="Сестры"/>
    <n v="0.93435448577680524"/>
    <n v="2.6258205689277898E-2"/>
    <x v="9"/>
    <x v="34"/>
  </r>
  <r>
    <x v="26"/>
    <x v="627"/>
    <n v="26"/>
    <n v="22"/>
    <n v="314"/>
    <x v="364"/>
    <x v="19"/>
    <s v="Сестры"/>
    <n v="0.91719745222929938"/>
    <n v="2.5477707006369428E-2"/>
    <x v="70"/>
    <x v="34"/>
  </r>
  <r>
    <x v="26"/>
    <x v="628"/>
    <n v="65"/>
    <n v="59"/>
    <n v="855"/>
    <x v="390"/>
    <x v="54"/>
    <s v="Сестры"/>
    <n v="0.96725146198830414"/>
    <n v="1.4035087719298246E-2"/>
    <x v="62"/>
    <x v="21"/>
  </r>
  <r>
    <x v="26"/>
    <x v="629"/>
    <n v="32"/>
    <n v="29"/>
    <n v="183"/>
    <x v="391"/>
    <x v="2"/>
    <s v="Сестры"/>
    <n v="0.91803278688524592"/>
    <n v="5.4644808743169399E-3"/>
    <x v="64"/>
    <x v="24"/>
  </r>
  <r>
    <x v="26"/>
    <x v="630"/>
    <n v="11"/>
    <n v="11"/>
    <n v="59"/>
    <x v="10"/>
    <x v="138"/>
    <s v="Сестры"/>
    <n v="0.88135593220338981"/>
    <n v="0"/>
    <x v="4"/>
    <x v="30"/>
  </r>
  <r>
    <x v="26"/>
    <x v="631"/>
    <n v="30"/>
    <n v="26"/>
    <n v="282"/>
    <x v="107"/>
    <x v="3"/>
    <s v="Сестры"/>
    <n v="0.96453900709219853"/>
    <n v="1.4184397163120567E-2"/>
    <x v="27"/>
    <x v="11"/>
  </r>
  <r>
    <x v="26"/>
    <x v="632"/>
    <n v="22"/>
    <n v="20"/>
    <n v="129"/>
    <x v="33"/>
    <x v="1"/>
    <s v="Сестры"/>
    <n v="0.94573643410852715"/>
    <n v="1.5503875968992248E-2"/>
    <x v="4"/>
    <x v="22"/>
  </r>
  <r>
    <x v="26"/>
    <x v="633"/>
    <n v="24"/>
    <n v="20"/>
    <n v="274"/>
    <x v="392"/>
    <x v="53"/>
    <s v="Сестры"/>
    <n v="0.93430656934306566"/>
    <n v="4.7445255474452552E-2"/>
    <x v="24"/>
    <x v="22"/>
  </r>
  <r>
    <x v="26"/>
    <x v="634"/>
    <n v="22"/>
    <n v="20"/>
    <n v="226"/>
    <x v="393"/>
    <x v="3"/>
    <s v="Сестры"/>
    <n v="0.96460176991150437"/>
    <n v="1.7699115044247787E-2"/>
    <x v="25"/>
    <x v="1"/>
  </r>
  <r>
    <x v="26"/>
    <x v="635"/>
    <n v="20"/>
    <n v="17"/>
    <n v="103"/>
    <x v="336"/>
    <x v="138"/>
    <s v="Сестры"/>
    <n v="0.970873786407767"/>
    <n v="0"/>
    <x v="2"/>
    <x v="2"/>
  </r>
  <r>
    <x v="26"/>
    <x v="636"/>
    <n v="16"/>
    <n v="16"/>
    <n v="63"/>
    <x v="394"/>
    <x v="138"/>
    <s v="Сестры"/>
    <n v="0.95238095238095233"/>
    <n v="0"/>
    <x v="2"/>
    <x v="2"/>
  </r>
  <r>
    <x v="26"/>
    <x v="637"/>
    <n v="9"/>
    <n v="9"/>
    <n v="166"/>
    <x v="133"/>
    <x v="4"/>
    <s v="Сестры"/>
    <n v="0.95180722891566261"/>
    <n v="3.0120481927710843E-2"/>
    <x v="25"/>
    <x v="2"/>
  </r>
  <r>
    <x v="26"/>
    <x v="638"/>
    <n v="3"/>
    <n v="3"/>
    <n v="3"/>
    <x v="22"/>
    <x v="138"/>
    <s v="Сестры"/>
    <n v="0.33333333333333331"/>
    <n v="0"/>
    <x v="5"/>
    <x v="3"/>
  </r>
  <r>
    <x v="26"/>
    <x v="639"/>
    <n v="17"/>
    <n v="15"/>
    <n v="101"/>
    <x v="307"/>
    <x v="5"/>
    <s v="Сестры"/>
    <n v="0.96039603960396036"/>
    <n v="2.9702970297029702E-2"/>
    <x v="3"/>
    <x v="4"/>
  </r>
  <r>
    <x v="26"/>
    <x v="640"/>
    <n v="12"/>
    <n v="12"/>
    <n v="47"/>
    <x v="57"/>
    <x v="2"/>
    <s v="Сестры"/>
    <n v="0.95744680851063835"/>
    <n v="2.1276595744680851E-2"/>
    <x v="5"/>
    <x v="4"/>
  </r>
  <r>
    <x v="26"/>
    <x v="641"/>
    <n v="21"/>
    <n v="19"/>
    <n v="113"/>
    <x v="395"/>
    <x v="18"/>
    <s v="Сестры"/>
    <n v="0.92920353982300885"/>
    <n v="6.1946902654867256E-2"/>
    <x v="25"/>
    <x v="4"/>
  </r>
  <r>
    <x v="26"/>
    <x v="642"/>
    <n v="8"/>
    <n v="8"/>
    <n v="9"/>
    <x v="36"/>
    <x v="0"/>
    <s v="Сестры"/>
    <n v="1"/>
    <n v="0"/>
    <x v="6"/>
    <x v="5"/>
  </r>
  <r>
    <x v="26"/>
    <x v="643"/>
    <n v="5"/>
    <n v="5"/>
    <n v="6"/>
    <x v="27"/>
    <x v="0"/>
    <s v="Сестры"/>
    <n v="1"/>
    <n v="0"/>
    <x v="6"/>
    <x v="5"/>
  </r>
  <r>
    <x v="26"/>
    <x v="644"/>
    <n v="4"/>
    <n v="4"/>
    <n v="34"/>
    <x v="314"/>
    <x v="0"/>
    <s v="Сестры"/>
    <n v="1"/>
    <n v="0"/>
    <x v="6"/>
    <x v="5"/>
  </r>
  <r>
    <x v="26"/>
    <x v="645"/>
    <n v="3"/>
    <n v="3"/>
    <n v="8"/>
    <x v="50"/>
    <x v="0"/>
    <s v="Сестры"/>
    <n v="1"/>
    <n v="0"/>
    <x v="6"/>
    <x v="5"/>
  </r>
  <r>
    <x v="26"/>
    <x v="646"/>
    <n v="3"/>
    <n v="3"/>
    <n v="13"/>
    <x v="265"/>
    <x v="0"/>
    <s v="Сестры"/>
    <n v="1"/>
    <n v="0"/>
    <x v="6"/>
    <x v="5"/>
  </r>
  <r>
    <x v="26"/>
    <x v="647"/>
    <n v="5"/>
    <n v="5"/>
    <n v="13"/>
    <x v="265"/>
    <x v="0"/>
    <s v="Сестры"/>
    <n v="1"/>
    <n v="0"/>
    <x v="6"/>
    <x v="5"/>
  </r>
  <r>
    <x v="26"/>
    <x v="648"/>
    <n v="2"/>
    <n v="2"/>
    <n v="3"/>
    <x v="35"/>
    <x v="0"/>
    <s v="Сестры"/>
    <n v="1"/>
    <n v="0"/>
    <x v="6"/>
    <x v="5"/>
  </r>
  <r>
    <x v="26"/>
    <x v="649"/>
    <n v="21"/>
    <n v="18"/>
    <n v="155"/>
    <x v="81"/>
    <x v="3"/>
    <s v="Сестры"/>
    <n v="0.97419354838709682"/>
    <n v="2.5806451612903226E-2"/>
    <x v="3"/>
    <x v="5"/>
  </r>
  <r>
    <x v="26"/>
    <x v="650"/>
    <n v="11"/>
    <n v="11"/>
    <n v="24"/>
    <x v="8"/>
    <x v="2"/>
    <s v="Сестры"/>
    <n v="0.95833333333333337"/>
    <n v="4.1666666666666664E-2"/>
    <x v="7"/>
    <x v="5"/>
  </r>
  <r>
    <x v="26"/>
    <x v="651"/>
    <n v="8"/>
    <n v="8"/>
    <n v="23"/>
    <x v="44"/>
    <x v="2"/>
    <s v="Сестры"/>
    <n v="0.95652173913043481"/>
    <n v="4.3478260869565216E-2"/>
    <x v="7"/>
    <x v="5"/>
  </r>
  <r>
    <x v="26"/>
    <x v="652"/>
    <n v="7"/>
    <n v="7"/>
    <n v="33"/>
    <x v="396"/>
    <x v="2"/>
    <s v="Сестры"/>
    <n v="1"/>
    <n v="3.0303030303030304E-2"/>
    <x v="6"/>
    <x v="12"/>
  </r>
  <r>
    <x v="26"/>
    <x v="653"/>
    <n v="13"/>
    <n v="13"/>
    <n v="46"/>
    <x v="99"/>
    <x v="2"/>
    <s v="Сестры"/>
    <n v="1"/>
    <n v="2.1739130434782608E-2"/>
    <x v="6"/>
    <x v="12"/>
  </r>
  <r>
    <x v="26"/>
    <x v="654"/>
    <n v="14"/>
    <n v="14"/>
    <n v="32"/>
    <x v="396"/>
    <x v="2"/>
    <s v="Сестры"/>
    <n v="1.03125"/>
    <n v="3.125E-2"/>
    <x v="42"/>
    <x v="13"/>
  </r>
  <r>
    <x v="26"/>
    <x v="655"/>
    <n v="25"/>
    <n v="23"/>
    <n v="206"/>
    <x v="326"/>
    <x v="12"/>
    <s v="Сестры"/>
    <n v="0.96116504854368934"/>
    <n v="5.3398058252427182E-2"/>
    <x v="25"/>
    <x v="6"/>
  </r>
  <r>
    <x v="26"/>
    <x v="656"/>
    <n v="14"/>
    <n v="13"/>
    <n v="32"/>
    <x v="396"/>
    <x v="5"/>
    <s v="Сестры"/>
    <n v="1.03125"/>
    <n v="9.375E-2"/>
    <x v="42"/>
    <x v="14"/>
  </r>
  <r>
    <x v="26"/>
    <x v="657"/>
    <n v="1"/>
    <n v="1"/>
    <n v="2"/>
    <x v="34"/>
    <x v="3"/>
    <s v="Сестры"/>
    <n v="1"/>
    <n v="2"/>
    <x v="6"/>
    <x v="14"/>
  </r>
  <r>
    <x v="27"/>
    <x v="658"/>
    <n v="65"/>
    <n v="61"/>
    <n v="846"/>
    <x v="397"/>
    <x v="18"/>
    <s v="Сестры"/>
    <n v="0.24940898345153664"/>
    <n v="8.2742316784869974E-3"/>
    <x v="176"/>
    <x v="112"/>
  </r>
  <r>
    <x v="27"/>
    <x v="659"/>
    <n v="34"/>
    <n v="30"/>
    <n v="352"/>
    <x v="170"/>
    <x v="18"/>
    <s v="Сестры"/>
    <n v="0.9375"/>
    <n v="1.9886363636363636E-2"/>
    <x v="17"/>
    <x v="60"/>
  </r>
  <r>
    <x v="27"/>
    <x v="660"/>
    <n v="45"/>
    <n v="39"/>
    <n v="559"/>
    <x v="29"/>
    <x v="139"/>
    <s v="Сестры"/>
    <n v="3.2200357781753133E-2"/>
    <n v="0.95348837209302328"/>
    <x v="177"/>
    <x v="25"/>
  </r>
  <r>
    <x v="27"/>
    <x v="661"/>
    <n v="17"/>
    <n v="15"/>
    <n v="55"/>
    <x v="99"/>
    <x v="5"/>
    <s v="Сестры"/>
    <n v="0.83636363636363631"/>
    <n v="5.4545454545454543E-2"/>
    <x v="34"/>
    <x v="11"/>
  </r>
  <r>
    <x v="27"/>
    <x v="662"/>
    <n v="86"/>
    <n v="80"/>
    <n v="1486"/>
    <x v="11"/>
    <x v="140"/>
    <s v="Сестры"/>
    <n v="2.6917900403768506E-3"/>
    <n v="0.99394347240915204"/>
    <x v="178"/>
    <x v="22"/>
  </r>
  <r>
    <x v="27"/>
    <x v="663"/>
    <n v="17"/>
    <n v="17"/>
    <n v="229"/>
    <x v="398"/>
    <x v="50"/>
    <s v="Сестры"/>
    <n v="0.94323144104803491"/>
    <n v="3.9301310043668124E-2"/>
    <x v="50"/>
    <x v="1"/>
  </r>
  <r>
    <x v="27"/>
    <x v="664"/>
    <n v="84"/>
    <n v="76"/>
    <n v="969"/>
    <x v="282"/>
    <x v="49"/>
    <s v="Сестры"/>
    <n v="0.94530443756449944"/>
    <n v="5.159958720330237E-2"/>
    <x v="67"/>
    <x v="2"/>
  </r>
  <r>
    <x v="27"/>
    <x v="665"/>
    <n v="74"/>
    <n v="70"/>
    <n v="644"/>
    <x v="331"/>
    <x v="141"/>
    <s v="Сестры"/>
    <n v="8.3850931677018639E-2"/>
    <n v="0.91149068322981364"/>
    <x v="179"/>
    <x v="2"/>
  </r>
  <r>
    <x v="27"/>
    <x v="665"/>
    <n v="74"/>
    <n v="70"/>
    <n v="644"/>
    <x v="331"/>
    <x v="141"/>
    <s v="Сестры"/>
    <n v="8.3850931677018639E-2"/>
    <n v="0.91149068322981364"/>
    <x v="179"/>
    <x v="2"/>
  </r>
  <r>
    <x v="27"/>
    <x v="666"/>
    <n v="95"/>
    <n v="86"/>
    <n v="1381"/>
    <x v="35"/>
    <x v="142"/>
    <s v="Сестры"/>
    <n v="2.1723388848660392E-3"/>
    <n v="0.99565532223026787"/>
    <x v="180"/>
    <x v="2"/>
  </r>
  <r>
    <x v="27"/>
    <x v="667"/>
    <n v="46"/>
    <n v="39"/>
    <n v="640"/>
    <x v="84"/>
    <x v="143"/>
    <s v="Сестры"/>
    <n v="0.43906250000000002"/>
    <n v="0.55781250000000004"/>
    <x v="181"/>
    <x v="3"/>
  </r>
  <r>
    <x v="27"/>
    <x v="668"/>
    <n v="36"/>
    <n v="32"/>
    <n v="332"/>
    <x v="88"/>
    <x v="144"/>
    <s v="Сестры"/>
    <n v="0.39156626506024095"/>
    <n v="0.60240963855421692"/>
    <x v="150"/>
    <x v="3"/>
  </r>
  <r>
    <x v="27"/>
    <x v="669"/>
    <n v="90"/>
    <n v="82"/>
    <n v="956"/>
    <x v="145"/>
    <x v="145"/>
    <s v="Сестры"/>
    <n v="0.20815899581589958"/>
    <n v="0.78974895397489542"/>
    <x v="182"/>
    <x v="3"/>
  </r>
  <r>
    <x v="27"/>
    <x v="670"/>
    <n v="10"/>
    <n v="8"/>
    <n v="69"/>
    <x v="22"/>
    <x v="91"/>
    <s v="Сестры"/>
    <n v="1.4492753623188406E-2"/>
    <n v="0.95652173913043481"/>
    <x v="183"/>
    <x v="3"/>
  </r>
  <r>
    <x v="27"/>
    <x v="671"/>
    <n v="47"/>
    <n v="44"/>
    <n v="492"/>
    <x v="399"/>
    <x v="146"/>
    <s v="Сестры"/>
    <n v="0.8597560975609756"/>
    <n v="0.13821138211382114"/>
    <x v="136"/>
    <x v="4"/>
  </r>
  <r>
    <x v="27"/>
    <x v="672"/>
    <n v="27"/>
    <n v="25"/>
    <n v="301"/>
    <x v="29"/>
    <x v="147"/>
    <s v="Сестры"/>
    <n v="5.9800664451827246E-2"/>
    <n v="0.93687707641196016"/>
    <x v="184"/>
    <x v="4"/>
  </r>
  <r>
    <x v="27"/>
    <x v="673"/>
    <n v="27"/>
    <n v="26"/>
    <n v="270"/>
    <x v="400"/>
    <x v="4"/>
    <s v="Сестры"/>
    <n v="0.98148148148148151"/>
    <n v="1.8518518518518517E-2"/>
    <x v="44"/>
    <x v="5"/>
  </r>
  <r>
    <x v="27"/>
    <x v="674"/>
    <n v="29"/>
    <n v="25"/>
    <n v="251"/>
    <x v="401"/>
    <x v="148"/>
    <s v="Сестры"/>
    <n v="0.54183266932270913"/>
    <n v="0.45816733067729082"/>
    <x v="185"/>
    <x v="5"/>
  </r>
  <r>
    <x v="27"/>
    <x v="675"/>
    <n v="33"/>
    <n v="30"/>
    <n v="285"/>
    <x v="63"/>
    <x v="149"/>
    <s v="Сестры"/>
    <n v="0.31929824561403508"/>
    <n v="0.68070175438596492"/>
    <x v="186"/>
    <x v="5"/>
  </r>
  <r>
    <x v="27"/>
    <x v="676"/>
    <n v="43"/>
    <n v="38"/>
    <n v="408"/>
    <x v="10"/>
    <x v="150"/>
    <s v="Сестры"/>
    <n v="0.12745098039215685"/>
    <n v="0.87254901960784315"/>
    <x v="187"/>
    <x v="5"/>
  </r>
  <r>
    <x v="27"/>
    <x v="677"/>
    <n v="64"/>
    <n v="59"/>
    <n v="756"/>
    <x v="98"/>
    <x v="151"/>
    <s v="Сестры"/>
    <n v="8.0687830687830683E-2"/>
    <n v="0.9193121693121693"/>
    <x v="188"/>
    <x v="5"/>
  </r>
  <r>
    <x v="27"/>
    <x v="677"/>
    <n v="64"/>
    <n v="59"/>
    <n v="756"/>
    <x v="98"/>
    <x v="151"/>
    <s v="Сестры"/>
    <n v="8.0687830687830683E-2"/>
    <n v="0.9193121693121693"/>
    <x v="188"/>
    <x v="5"/>
  </r>
  <r>
    <x v="27"/>
    <x v="678"/>
    <n v="37"/>
    <n v="33"/>
    <n v="288"/>
    <x v="402"/>
    <x v="152"/>
    <s v="Сестры"/>
    <n v="0.67013888888888884"/>
    <n v="0.33333333333333331"/>
    <x v="162"/>
    <x v="12"/>
  </r>
  <r>
    <x v="27"/>
    <x v="679"/>
    <n v="65"/>
    <n v="57"/>
    <n v="681"/>
    <x v="45"/>
    <x v="153"/>
    <s v="Сестры"/>
    <n v="0.10719530102790015"/>
    <n v="0.89427312775330392"/>
    <x v="189"/>
    <x v="12"/>
  </r>
  <r>
    <x v="27"/>
    <x v="680"/>
    <n v="86"/>
    <n v="78"/>
    <n v="914"/>
    <x v="26"/>
    <x v="154"/>
    <s v="Сестры"/>
    <n v="0"/>
    <n v="1.0010940919037199"/>
    <x v="190"/>
    <x v="12"/>
  </r>
  <r>
    <x v="27"/>
    <x v="681"/>
    <n v="61"/>
    <n v="57"/>
    <n v="1059"/>
    <x v="403"/>
    <x v="155"/>
    <s v="Сестры"/>
    <n v="0.16525023607176581"/>
    <n v="0.83663833805476862"/>
    <x v="191"/>
    <x v="13"/>
  </r>
  <r>
    <x v="27"/>
    <x v="682"/>
    <n v="18"/>
    <n v="16"/>
    <n v="197"/>
    <x v="404"/>
    <x v="5"/>
    <s v="Сестры"/>
    <n v="1"/>
    <n v="1.5228426395939087E-2"/>
    <x v="6"/>
    <x v="6"/>
  </r>
  <r>
    <x v="27"/>
    <x v="683"/>
    <n v="18"/>
    <n v="16"/>
    <n v="284"/>
    <x v="405"/>
    <x v="50"/>
    <s v="Сестры"/>
    <n v="1.0387323943661972"/>
    <n v="3.1690140845070422E-2"/>
    <x v="91"/>
    <x v="113"/>
  </r>
  <r>
    <x v="27"/>
    <x v="684"/>
    <n v="57"/>
    <n v="50"/>
    <n v="632"/>
    <x v="406"/>
    <x v="156"/>
    <s v="Сестры"/>
    <n v="0.67246835443037978"/>
    <n v="0.40189873417721517"/>
    <x v="192"/>
    <x v="114"/>
  </r>
  <r>
    <x v="27"/>
    <x v="685"/>
    <n v="88"/>
    <n v="79"/>
    <n v="1244"/>
    <x v="407"/>
    <x v="157"/>
    <s v="Сестры"/>
    <n v="0.63183279742765275"/>
    <n v="0.42926045016077169"/>
    <x v="193"/>
    <x v="115"/>
  </r>
  <r>
    <x v="28"/>
    <x v="686"/>
    <n v="50"/>
    <n v="47"/>
    <n v="513"/>
    <x v="408"/>
    <x v="54"/>
    <s v="Сестры"/>
    <n v="0.65302144249512672"/>
    <n v="2.3391812865497075E-2"/>
    <x v="194"/>
    <x v="116"/>
  </r>
  <r>
    <x v="28"/>
    <x v="687"/>
    <n v="27"/>
    <n v="22"/>
    <n v="285"/>
    <x v="333"/>
    <x v="3"/>
    <s v="Сестры"/>
    <n v="0.91228070175438591"/>
    <n v="1.4035087719298246E-2"/>
    <x v="63"/>
    <x v="20"/>
  </r>
  <r>
    <x v="28"/>
    <x v="688"/>
    <n v="74"/>
    <n v="69"/>
    <n v="896"/>
    <x v="409"/>
    <x v="128"/>
    <s v="Сестры"/>
    <n v="0.9475446428571429"/>
    <n v="3.5714285714285712E-2"/>
    <x v="100"/>
    <x v="60"/>
  </r>
  <r>
    <x v="28"/>
    <x v="689"/>
    <n v="39"/>
    <n v="35"/>
    <n v="402"/>
    <x v="410"/>
    <x v="21"/>
    <s v="Сестры"/>
    <n v="0.94527363184079605"/>
    <n v="2.4875621890547265E-2"/>
    <x v="17"/>
    <x v="28"/>
  </r>
  <r>
    <x v="28"/>
    <x v="690"/>
    <n v="52"/>
    <n v="48"/>
    <n v="601"/>
    <x v="411"/>
    <x v="53"/>
    <s v="Сестры"/>
    <n v="0.96006655574043265"/>
    <n v="2.1630615640599003E-2"/>
    <x v="59"/>
    <x v="29"/>
  </r>
  <r>
    <x v="28"/>
    <x v="691"/>
    <n v="37"/>
    <n v="34"/>
    <n v="544"/>
    <x v="412"/>
    <x v="19"/>
    <s v="Сестры"/>
    <n v="0.96691176470588236"/>
    <n v="1.4705882352941176E-2"/>
    <x v="24"/>
    <x v="31"/>
  </r>
  <r>
    <x v="28"/>
    <x v="692"/>
    <n v="17"/>
    <n v="15"/>
    <n v="107"/>
    <x v="413"/>
    <x v="5"/>
    <s v="Сестры"/>
    <n v="0.87850467289719625"/>
    <n v="2.8037383177570093E-2"/>
    <x v="50"/>
    <x v="31"/>
  </r>
  <r>
    <x v="28"/>
    <x v="693"/>
    <n v="25"/>
    <n v="22"/>
    <n v="222"/>
    <x v="414"/>
    <x v="38"/>
    <s v="Сестры"/>
    <n v="0.77027027027027029"/>
    <n v="0.18468468468468469"/>
    <x v="115"/>
    <x v="31"/>
  </r>
  <r>
    <x v="28"/>
    <x v="694"/>
    <n v="67"/>
    <n v="63"/>
    <n v="989"/>
    <x v="415"/>
    <x v="51"/>
    <s v="Сестры"/>
    <n v="0.97371081900910006"/>
    <n v="1.7189079878665317E-2"/>
    <x v="70"/>
    <x v="10"/>
  </r>
  <r>
    <x v="28"/>
    <x v="695"/>
    <n v="16"/>
    <n v="15"/>
    <n v="103"/>
    <x v="313"/>
    <x v="19"/>
    <s v="Сестры"/>
    <n v="0.86407766990291257"/>
    <n v="7.7669902912621352E-2"/>
    <x v="36"/>
    <x v="11"/>
  </r>
  <r>
    <x v="28"/>
    <x v="696"/>
    <n v="7"/>
    <n v="7"/>
    <n v="46"/>
    <x v="304"/>
    <x v="1"/>
    <s v="Сестры"/>
    <n v="0.86956521739130432"/>
    <n v="4.3478260869565216E-2"/>
    <x v="1"/>
    <x v="1"/>
  </r>
  <r>
    <x v="28"/>
    <x v="697"/>
    <n v="103"/>
    <n v="91"/>
    <n v="1163"/>
    <x v="188"/>
    <x v="158"/>
    <s v="Сестры"/>
    <n v="0.24849527085124679"/>
    <n v="0.7480653482373173"/>
    <x v="195"/>
    <x v="1"/>
  </r>
  <r>
    <x v="28"/>
    <x v="698"/>
    <n v="16"/>
    <n v="15"/>
    <n v="144"/>
    <x v="285"/>
    <x v="3"/>
    <s v="Сестры"/>
    <n v="0.95138888888888884"/>
    <n v="2.7777777777777776E-2"/>
    <x v="4"/>
    <x v="2"/>
  </r>
  <r>
    <x v="28"/>
    <x v="699"/>
    <n v="24"/>
    <n v="21"/>
    <n v="195"/>
    <x v="416"/>
    <x v="19"/>
    <s v="Сестры"/>
    <n v="0.94358974358974357"/>
    <n v="4.1025641025641026E-2"/>
    <x v="58"/>
    <x v="2"/>
  </r>
  <r>
    <x v="28"/>
    <x v="700"/>
    <n v="78"/>
    <n v="68"/>
    <n v="849"/>
    <x v="119"/>
    <x v="74"/>
    <s v="Сестры"/>
    <n v="0.93286219081272082"/>
    <n v="6.3604240282685506E-2"/>
    <x v="196"/>
    <x v="2"/>
  </r>
  <r>
    <x v="28"/>
    <x v="701"/>
    <n v="62"/>
    <n v="55"/>
    <n v="835"/>
    <x v="417"/>
    <x v="56"/>
    <s v="Сестры"/>
    <n v="0.98203592814371254"/>
    <n v="1.6766467065868262E-2"/>
    <x v="64"/>
    <x v="4"/>
  </r>
  <r>
    <x v="28"/>
    <x v="702"/>
    <n v="6"/>
    <n v="6"/>
    <n v="69"/>
    <x v="171"/>
    <x v="3"/>
    <s v="Сестры"/>
    <n v="0.92753623188405798"/>
    <n v="5.7971014492753624E-2"/>
    <x v="44"/>
    <x v="4"/>
  </r>
  <r>
    <x v="28"/>
    <x v="703"/>
    <n v="4"/>
    <n v="4"/>
    <n v="18"/>
    <x v="18"/>
    <x v="2"/>
    <s v="Сестры"/>
    <n v="0.88888888888888884"/>
    <n v="5.5555555555555552E-2"/>
    <x v="5"/>
    <x v="4"/>
  </r>
  <r>
    <x v="28"/>
    <x v="704"/>
    <n v="55"/>
    <n v="50"/>
    <n v="615"/>
    <x v="319"/>
    <x v="159"/>
    <s v="Сестры"/>
    <n v="0.13008130081300814"/>
    <n v="0.86991869918699183"/>
    <x v="197"/>
    <x v="5"/>
  </r>
  <r>
    <x v="28"/>
    <x v="705"/>
    <n v="74"/>
    <n v="69"/>
    <n v="720"/>
    <x v="418"/>
    <x v="160"/>
    <s v="Сестры"/>
    <n v="0.26944444444444443"/>
    <n v="1.5763888888888888"/>
    <x v="198"/>
    <x v="117"/>
  </r>
  <r>
    <x v="29"/>
    <x v="706"/>
    <n v="83"/>
    <n v="75"/>
    <n v="933"/>
    <x v="419"/>
    <x v="138"/>
    <s v="Сестры"/>
    <n v="0.96784565916398713"/>
    <n v="0"/>
    <x v="9"/>
    <x v="118"/>
  </r>
  <r>
    <x v="29"/>
    <x v="707"/>
    <n v="66"/>
    <n v="61"/>
    <n v="719"/>
    <x v="420"/>
    <x v="51"/>
    <s v="Сестры"/>
    <n v="0.93741307371349092"/>
    <n v="2.3643949930458971E-2"/>
    <x v="108"/>
    <x v="26"/>
  </r>
  <r>
    <x v="29"/>
    <x v="708"/>
    <n v="17"/>
    <n v="17"/>
    <n v="253"/>
    <x v="269"/>
    <x v="18"/>
    <s v="Сестры"/>
    <n v="0.91699604743083007"/>
    <n v="2.766798418972332E-2"/>
    <x v="57"/>
    <x v="24"/>
  </r>
  <r>
    <x v="29"/>
    <x v="709"/>
    <n v="39"/>
    <n v="35"/>
    <n v="604"/>
    <x v="421"/>
    <x v="21"/>
    <s v="Сестры"/>
    <n v="0.96192052980132448"/>
    <n v="1.6556291390728478E-2"/>
    <x v="12"/>
    <x v="88"/>
  </r>
  <r>
    <x v="29"/>
    <x v="710"/>
    <n v="101"/>
    <n v="91"/>
    <n v="1537"/>
    <x v="422"/>
    <x v="161"/>
    <s v="Сестры"/>
    <n v="0.95055302537410535"/>
    <n v="4.098893949251789E-2"/>
    <x v="199"/>
    <x v="88"/>
  </r>
  <r>
    <x v="29"/>
    <x v="711"/>
    <n v="40"/>
    <n v="35"/>
    <n v="353"/>
    <x v="322"/>
    <x v="5"/>
    <s v="Сестры"/>
    <n v="0.96033994334277617"/>
    <n v="8.4985835694051E-3"/>
    <x v="36"/>
    <x v="29"/>
  </r>
  <r>
    <x v="29"/>
    <x v="712"/>
    <n v="38"/>
    <n v="36"/>
    <n v="396"/>
    <x v="423"/>
    <x v="17"/>
    <s v="Сестры"/>
    <n v="0.9242424242424242"/>
    <n v="4.7979797979797977E-2"/>
    <x v="9"/>
    <x v="29"/>
  </r>
  <r>
    <x v="29"/>
    <x v="713"/>
    <n v="72"/>
    <n v="63"/>
    <n v="935"/>
    <x v="424"/>
    <x v="38"/>
    <s v="Сестры"/>
    <n v="0.94759358288770057"/>
    <n v="4.3850267379679148E-2"/>
    <x v="98"/>
    <x v="25"/>
  </r>
  <r>
    <x v="29"/>
    <x v="714"/>
    <n v="41"/>
    <n v="37"/>
    <n v="567"/>
    <x v="425"/>
    <x v="53"/>
    <s v="Сестры"/>
    <n v="0.96472663139329806"/>
    <n v="2.292768959435626E-2"/>
    <x v="23"/>
    <x v="30"/>
  </r>
  <r>
    <x v="29"/>
    <x v="715"/>
    <n v="50"/>
    <n v="48"/>
    <n v="530"/>
    <x v="209"/>
    <x v="128"/>
    <s v="Сестры"/>
    <n v="0.92641509433962266"/>
    <n v="6.0377358490566038E-2"/>
    <x v="60"/>
    <x v="30"/>
  </r>
  <r>
    <x v="29"/>
    <x v="716"/>
    <n v="76"/>
    <n v="68"/>
    <n v="1112"/>
    <x v="426"/>
    <x v="7"/>
    <s v="Сестры"/>
    <n v="0.97032374100719421"/>
    <n v="2.4280575539568347E-2"/>
    <x v="82"/>
    <x v="11"/>
  </r>
  <r>
    <x v="29"/>
    <x v="717"/>
    <n v="24"/>
    <n v="20"/>
    <n v="162"/>
    <x v="427"/>
    <x v="5"/>
    <s v="Сестры"/>
    <n v="0.94444444444444442"/>
    <n v="1.8518518518518517E-2"/>
    <x v="34"/>
    <x v="11"/>
  </r>
  <r>
    <x v="29"/>
    <x v="718"/>
    <n v="26"/>
    <n v="22"/>
    <n v="282"/>
    <x v="428"/>
    <x v="53"/>
    <s v="Сестры"/>
    <n v="0.93262411347517726"/>
    <n v="4.6099290780141841E-2"/>
    <x v="21"/>
    <x v="11"/>
  </r>
  <r>
    <x v="29"/>
    <x v="719"/>
    <n v="19"/>
    <n v="18"/>
    <n v="191"/>
    <x v="310"/>
    <x v="18"/>
    <s v="Сестры"/>
    <n v="0.93193717277486909"/>
    <n v="3.6649214659685861E-2"/>
    <x v="50"/>
    <x v="11"/>
  </r>
  <r>
    <x v="29"/>
    <x v="720"/>
    <n v="42"/>
    <n v="40"/>
    <n v="566"/>
    <x v="429"/>
    <x v="111"/>
    <s v="Сестры"/>
    <n v="0.9487632508833922"/>
    <n v="4.2402826855123678E-2"/>
    <x v="11"/>
    <x v="22"/>
  </r>
  <r>
    <x v="29"/>
    <x v="721"/>
    <n v="11"/>
    <n v="10"/>
    <n v="48"/>
    <x v="3"/>
    <x v="1"/>
    <s v="Сестры"/>
    <n v="0.85416666666666663"/>
    <n v="4.1666666666666664E-2"/>
    <x v="4"/>
    <x v="22"/>
  </r>
  <r>
    <x v="29"/>
    <x v="722"/>
    <n v="94"/>
    <n v="86"/>
    <n v="967"/>
    <x v="430"/>
    <x v="53"/>
    <s v="Сестры"/>
    <n v="0.9824198552223371"/>
    <n v="1.344364012409514E-2"/>
    <x v="65"/>
    <x v="1"/>
  </r>
  <r>
    <x v="29"/>
    <x v="723"/>
    <n v="24"/>
    <n v="21"/>
    <n v="327"/>
    <x v="431"/>
    <x v="53"/>
    <s v="Сестры"/>
    <n v="0.94801223241590216"/>
    <n v="3.9755351681957186E-2"/>
    <x v="65"/>
    <x v="1"/>
  </r>
  <r>
    <x v="29"/>
    <x v="724"/>
    <n v="15"/>
    <n v="15"/>
    <n v="124"/>
    <x v="432"/>
    <x v="45"/>
    <s v="Сестры"/>
    <n v="0.91935483870967738"/>
    <n v="4.8387096774193547E-2"/>
    <x v="27"/>
    <x v="1"/>
  </r>
  <r>
    <x v="29"/>
    <x v="725"/>
    <n v="20"/>
    <n v="17"/>
    <n v="161"/>
    <x v="133"/>
    <x v="2"/>
    <s v="Сестры"/>
    <n v="0.98136645962732916"/>
    <n v="6.2111801242236021E-3"/>
    <x v="2"/>
    <x v="3"/>
  </r>
  <r>
    <x v="29"/>
    <x v="726"/>
    <n v="53"/>
    <n v="47"/>
    <n v="681"/>
    <x v="433"/>
    <x v="15"/>
    <s v="Сестры"/>
    <n v="0.97063142437591776"/>
    <n v="2.643171806167401E-2"/>
    <x v="23"/>
    <x v="3"/>
  </r>
  <r>
    <x v="29"/>
    <x v="727"/>
    <n v="57"/>
    <n v="51"/>
    <n v="652"/>
    <x v="251"/>
    <x v="58"/>
    <s v="Сестры"/>
    <n v="0.96625766871165641"/>
    <n v="3.9877300613496931E-2"/>
    <x v="17"/>
    <x v="14"/>
  </r>
  <r>
    <x v="29"/>
    <x v="728"/>
    <n v="33"/>
    <n v="30"/>
    <n v="318"/>
    <x v="229"/>
    <x v="53"/>
    <s v="Сестры"/>
    <n v="1.2452830188679245"/>
    <n v="4.0880503144654086E-2"/>
    <x v="200"/>
    <x v="119"/>
  </r>
  <r>
    <x v="30"/>
    <x v="729"/>
    <n v="24"/>
    <n v="20"/>
    <n v="295"/>
    <x v="434"/>
    <x v="54"/>
    <s v="Сестры"/>
    <n v="0.85084745762711866"/>
    <n v="4.0677966101694912E-2"/>
    <x v="103"/>
    <x v="87"/>
  </r>
  <r>
    <x v="30"/>
    <x v="730"/>
    <n v="38"/>
    <n v="37"/>
    <n v="830"/>
    <x v="435"/>
    <x v="162"/>
    <s v="Сестры"/>
    <n v="0.74578313253012052"/>
    <n v="0.21686746987951808"/>
    <x v="201"/>
    <x v="111"/>
  </r>
  <r>
    <x v="30"/>
    <x v="731"/>
    <n v="30"/>
    <n v="27"/>
    <n v="405"/>
    <x v="436"/>
    <x v="11"/>
    <s v="Сестры"/>
    <n v="0.89382716049382716"/>
    <n v="4.9382716049382713E-2"/>
    <x v="19"/>
    <x v="9"/>
  </r>
  <r>
    <x v="30"/>
    <x v="732"/>
    <n v="48"/>
    <n v="43"/>
    <n v="634"/>
    <x v="437"/>
    <x v="15"/>
    <s v="Сестры"/>
    <n v="0.9542586750788643"/>
    <n v="2.8391167192429023E-2"/>
    <x v="11"/>
    <x v="29"/>
  </r>
  <r>
    <x v="30"/>
    <x v="733"/>
    <n v="10"/>
    <n v="10"/>
    <n v="154"/>
    <x v="74"/>
    <x v="3"/>
    <s v="Сестры"/>
    <n v="0.90909090909090906"/>
    <n v="2.5974025974025976E-2"/>
    <x v="36"/>
    <x v="31"/>
  </r>
  <r>
    <x v="30"/>
    <x v="734"/>
    <n v="15"/>
    <n v="15"/>
    <n v="176"/>
    <x v="375"/>
    <x v="2"/>
    <s v="Сестры"/>
    <n v="0.94886363636363635"/>
    <n v="5.681818181818182E-3"/>
    <x v="34"/>
    <x v="25"/>
  </r>
  <r>
    <x v="30"/>
    <x v="735"/>
    <n v="17"/>
    <n v="17"/>
    <n v="101"/>
    <x v="85"/>
    <x v="3"/>
    <s v="Сестры"/>
    <n v="0.8910891089108911"/>
    <n v="3.9603960396039604E-2"/>
    <x v="58"/>
    <x v="30"/>
  </r>
  <r>
    <x v="30"/>
    <x v="736"/>
    <n v="31"/>
    <n v="30"/>
    <n v="458"/>
    <x v="438"/>
    <x v="12"/>
    <s v="Сестры"/>
    <n v="0.96288209606986896"/>
    <n v="2.4017467248908297E-2"/>
    <x v="65"/>
    <x v="11"/>
  </r>
  <r>
    <x v="30"/>
    <x v="737"/>
    <n v="30"/>
    <n v="28"/>
    <n v="358"/>
    <x v="439"/>
    <x v="15"/>
    <s v="Сестры"/>
    <n v="0.93296089385474856"/>
    <n v="5.027932960893855E-2"/>
    <x v="59"/>
    <x v="11"/>
  </r>
  <r>
    <x v="30"/>
    <x v="738"/>
    <n v="14"/>
    <n v="14"/>
    <n v="106"/>
    <x v="312"/>
    <x v="138"/>
    <s v="Сестры"/>
    <n v="0.95283018867924529"/>
    <n v="0"/>
    <x v="44"/>
    <x v="22"/>
  </r>
  <r>
    <x v="30"/>
    <x v="739"/>
    <n v="23"/>
    <n v="21"/>
    <n v="370"/>
    <x v="439"/>
    <x v="55"/>
    <s v="Сестры"/>
    <n v="0.9027027027027027"/>
    <n v="8.3783783783783788E-2"/>
    <x v="13"/>
    <x v="22"/>
  </r>
  <r>
    <x v="30"/>
    <x v="740"/>
    <n v="10"/>
    <n v="10"/>
    <n v="64"/>
    <x v="26"/>
    <x v="93"/>
    <s v="Сестры"/>
    <n v="0"/>
    <n v="0.921875"/>
    <x v="94"/>
    <x v="22"/>
  </r>
  <r>
    <x v="30"/>
    <x v="741"/>
    <n v="16"/>
    <n v="15"/>
    <n v="106"/>
    <x v="440"/>
    <x v="5"/>
    <s v="Сестры"/>
    <n v="0.93396226415094341"/>
    <n v="2.8301886792452831E-2"/>
    <x v="4"/>
    <x v="1"/>
  </r>
  <r>
    <x v="30"/>
    <x v="742"/>
    <n v="10"/>
    <n v="10"/>
    <n v="50"/>
    <x v="2"/>
    <x v="3"/>
    <s v="Сестры"/>
    <n v="0.84"/>
    <n v="0.08"/>
    <x v="25"/>
    <x v="1"/>
  </r>
  <r>
    <x v="30"/>
    <x v="743"/>
    <n v="42"/>
    <n v="41"/>
    <n v="371"/>
    <x v="441"/>
    <x v="18"/>
    <s v="Сестры"/>
    <n v="0.97304582210242585"/>
    <n v="1.8867924528301886E-2"/>
    <x v="27"/>
    <x v="2"/>
  </r>
  <r>
    <x v="30"/>
    <x v="744"/>
    <n v="15"/>
    <n v="14"/>
    <n v="95"/>
    <x v="389"/>
    <x v="138"/>
    <s v="Сестры"/>
    <n v="0.96842105263157896"/>
    <n v="0"/>
    <x v="2"/>
    <x v="2"/>
  </r>
  <r>
    <x v="30"/>
    <x v="745"/>
    <n v="27"/>
    <n v="25"/>
    <n v="319"/>
    <x v="442"/>
    <x v="54"/>
    <s v="Сестры"/>
    <n v="0.95297805642633227"/>
    <n v="3.7617554858934171E-2"/>
    <x v="64"/>
    <x v="2"/>
  </r>
  <r>
    <x v="30"/>
    <x v="746"/>
    <n v="11"/>
    <n v="11"/>
    <n v="78"/>
    <x v="318"/>
    <x v="3"/>
    <s v="Сестры"/>
    <n v="0.91025641025641024"/>
    <n v="5.128205128205128E-2"/>
    <x v="4"/>
    <x v="2"/>
  </r>
  <r>
    <x v="30"/>
    <x v="747"/>
    <n v="10"/>
    <n v="10"/>
    <n v="124"/>
    <x v="41"/>
    <x v="2"/>
    <s v="Сестры"/>
    <n v="0.97580645161290325"/>
    <n v="8.0645161290322578E-3"/>
    <x v="2"/>
    <x v="3"/>
  </r>
  <r>
    <x v="30"/>
    <x v="748"/>
    <n v="49"/>
    <n v="47"/>
    <n v="788"/>
    <x v="443"/>
    <x v="11"/>
    <s v="Сестры"/>
    <n v="0.97208121827411165"/>
    <n v="2.5380710659898477E-2"/>
    <x v="17"/>
    <x v="3"/>
  </r>
  <r>
    <x v="30"/>
    <x v="749"/>
    <n v="19"/>
    <n v="17"/>
    <n v="256"/>
    <x v="66"/>
    <x v="18"/>
    <s v="Сестры"/>
    <n v="0.96484375"/>
    <n v="2.734375E-2"/>
    <x v="34"/>
    <x v="3"/>
  </r>
  <r>
    <x v="30"/>
    <x v="750"/>
    <n v="25"/>
    <n v="25"/>
    <n v="236"/>
    <x v="444"/>
    <x v="134"/>
    <s v="Сестры"/>
    <n v="0.69915254237288138"/>
    <n v="0.2923728813559322"/>
    <x v="146"/>
    <x v="3"/>
  </r>
  <r>
    <x v="30"/>
    <x v="751"/>
    <n v="9"/>
    <n v="9"/>
    <n v="55"/>
    <x v="331"/>
    <x v="138"/>
    <s v="Сестры"/>
    <n v="0.98181818181818181"/>
    <n v="0"/>
    <x v="7"/>
    <x v="4"/>
  </r>
  <r>
    <x v="30"/>
    <x v="752"/>
    <n v="24"/>
    <n v="22"/>
    <n v="345"/>
    <x v="445"/>
    <x v="18"/>
    <s v="Сестры"/>
    <n v="0.97681159420289854"/>
    <n v="2.0289855072463767E-2"/>
    <x v="25"/>
    <x v="4"/>
  </r>
  <r>
    <x v="30"/>
    <x v="753"/>
    <n v="14"/>
    <n v="14"/>
    <n v="73"/>
    <x v="318"/>
    <x v="2"/>
    <s v="Сестры"/>
    <n v="0.9726027397260274"/>
    <n v="1.3698630136986301E-2"/>
    <x v="5"/>
    <x v="4"/>
  </r>
  <r>
    <x v="30"/>
    <x v="754"/>
    <n v="22"/>
    <n v="22"/>
    <n v="278"/>
    <x v="446"/>
    <x v="19"/>
    <s v="Сестры"/>
    <n v="0.96762589928057552"/>
    <n v="2.8776978417266189E-2"/>
    <x v="34"/>
    <x v="4"/>
  </r>
  <r>
    <x v="30"/>
    <x v="755"/>
    <n v="18"/>
    <n v="17"/>
    <n v="252"/>
    <x v="447"/>
    <x v="50"/>
    <s v="Сестры"/>
    <n v="0.96031746031746035"/>
    <n v="3.5714285714285712E-2"/>
    <x v="27"/>
    <x v="4"/>
  </r>
  <r>
    <x v="30"/>
    <x v="756"/>
    <n v="23"/>
    <n v="21"/>
    <n v="353"/>
    <x v="347"/>
    <x v="4"/>
    <s v="Сестры"/>
    <n v="0.98583569405099147"/>
    <n v="1.4164305949008499E-2"/>
    <x v="44"/>
    <x v="5"/>
  </r>
  <r>
    <x v="30"/>
    <x v="757"/>
    <n v="25"/>
    <n v="23"/>
    <n v="353"/>
    <x v="448"/>
    <x v="45"/>
    <s v="Сестры"/>
    <n v="0.98300283286118983"/>
    <n v="1.69971671388102E-2"/>
    <x v="1"/>
    <x v="5"/>
  </r>
  <r>
    <x v="30"/>
    <x v="758"/>
    <n v="16"/>
    <n v="16"/>
    <n v="203"/>
    <x v="404"/>
    <x v="45"/>
    <s v="Сестры"/>
    <n v="0.97044334975369462"/>
    <n v="2.9556650246305417E-2"/>
    <x v="1"/>
    <x v="5"/>
  </r>
  <r>
    <x v="30"/>
    <x v="759"/>
    <n v="19"/>
    <n v="18"/>
    <n v="267"/>
    <x v="24"/>
    <x v="54"/>
    <s v="Сестры"/>
    <n v="0.9550561797752809"/>
    <n v="4.49438202247191E-2"/>
    <x v="18"/>
    <x v="5"/>
  </r>
  <r>
    <x v="30"/>
    <x v="760"/>
    <n v="14"/>
    <n v="14"/>
    <n v="110"/>
    <x v="395"/>
    <x v="4"/>
    <s v="Сестры"/>
    <n v="0.95454545454545459"/>
    <n v="4.5454545454545456E-2"/>
    <x v="44"/>
    <x v="5"/>
  </r>
  <r>
    <x v="30"/>
    <x v="761"/>
    <n v="11"/>
    <n v="11"/>
    <n v="167"/>
    <x v="208"/>
    <x v="12"/>
    <s v="Сестры"/>
    <n v="0.93413173652694614"/>
    <n v="6.5868263473053898E-2"/>
    <x v="58"/>
    <x v="5"/>
  </r>
  <r>
    <x v="30"/>
    <x v="762"/>
    <n v="15"/>
    <n v="15"/>
    <n v="163"/>
    <x v="81"/>
    <x v="54"/>
    <s v="Сестры"/>
    <n v="0.92638036809815949"/>
    <n v="7.3619631901840496E-2"/>
    <x v="18"/>
    <x v="5"/>
  </r>
  <r>
    <x v="30"/>
    <x v="763"/>
    <n v="16"/>
    <n v="15"/>
    <n v="156"/>
    <x v="108"/>
    <x v="4"/>
    <s v="Сестры"/>
    <n v="0.97435897435897434"/>
    <n v="3.2051282051282048E-2"/>
    <x v="3"/>
    <x v="12"/>
  </r>
  <r>
    <x v="30"/>
    <x v="764"/>
    <n v="13"/>
    <n v="13"/>
    <n v="119"/>
    <x v="52"/>
    <x v="1"/>
    <s v="Сестры"/>
    <n v="1"/>
    <n v="1.680672268907563E-2"/>
    <x v="6"/>
    <x v="13"/>
  </r>
  <r>
    <x v="30"/>
    <x v="765"/>
    <n v="13"/>
    <n v="13"/>
    <n v="110"/>
    <x v="316"/>
    <x v="5"/>
    <s v="Сестры"/>
    <n v="0.99090909090909096"/>
    <n v="2.7272727272727271E-2"/>
    <x v="7"/>
    <x v="13"/>
  </r>
  <r>
    <x v="30"/>
    <x v="766"/>
    <n v="17"/>
    <n v="16"/>
    <n v="164"/>
    <x v="133"/>
    <x v="19"/>
    <s v="Сестры"/>
    <n v="0.96341463414634143"/>
    <n v="4.878048780487805E-2"/>
    <x v="1"/>
    <x v="13"/>
  </r>
  <r>
    <x v="30"/>
    <x v="767"/>
    <n v="13"/>
    <n v="12"/>
    <n v="121"/>
    <x v="30"/>
    <x v="19"/>
    <s v="Сестры"/>
    <n v="0.95041322314049592"/>
    <n v="6.6115702479338845E-2"/>
    <x v="1"/>
    <x v="13"/>
  </r>
  <r>
    <x v="30"/>
    <x v="768"/>
    <n v="27"/>
    <n v="26"/>
    <n v="333"/>
    <x v="449"/>
    <x v="4"/>
    <s v="Сестры"/>
    <n v="0.99699699699699695"/>
    <n v="1.5015015015015015E-2"/>
    <x v="7"/>
    <x v="14"/>
  </r>
  <r>
    <x v="30"/>
    <x v="769"/>
    <n v="63"/>
    <n v="58"/>
    <n v="966"/>
    <x v="450"/>
    <x v="163"/>
    <s v="Сестры"/>
    <n v="0.30641821946169773"/>
    <n v="0.6977225672877847"/>
    <x v="202"/>
    <x v="14"/>
  </r>
  <r>
    <x v="30"/>
    <x v="770"/>
    <n v="37"/>
    <n v="35"/>
    <n v="445"/>
    <x v="451"/>
    <x v="164"/>
    <s v="Сестры"/>
    <n v="0.69213483146067412"/>
    <n v="0.32808988764044944"/>
    <x v="73"/>
    <x v="90"/>
  </r>
  <r>
    <x v="30"/>
    <x v="771"/>
    <n v="28"/>
    <n v="26"/>
    <n v="408"/>
    <x v="333"/>
    <x v="165"/>
    <s v="Сестры"/>
    <n v="0.63725490196078427"/>
    <n v="0.38480392156862747"/>
    <x v="28"/>
    <x v="90"/>
  </r>
  <r>
    <x v="31"/>
    <x v="772"/>
    <n v="14"/>
    <n v="14"/>
    <n v="32"/>
    <x v="345"/>
    <x v="138"/>
    <s v="Сестры"/>
    <n v="0.9375"/>
    <n v="0"/>
    <x v="5"/>
    <x v="3"/>
  </r>
  <r>
    <x v="31"/>
    <x v="773"/>
    <n v="15"/>
    <n v="15"/>
    <n v="21"/>
    <x v="344"/>
    <x v="2"/>
    <s v="Сестры"/>
    <n v="0.90476190476190477"/>
    <n v="4.7619047619047616E-2"/>
    <x v="5"/>
    <x v="4"/>
  </r>
  <r>
    <x v="31"/>
    <x v="774"/>
    <n v="19"/>
    <n v="18"/>
    <n v="105"/>
    <x v="413"/>
    <x v="21"/>
    <s v="Сестры"/>
    <n v="0.89523809523809528"/>
    <n v="9.5238095238095233E-2"/>
    <x v="58"/>
    <x v="4"/>
  </r>
  <r>
    <x v="31"/>
    <x v="775"/>
    <n v="7"/>
    <n v="7"/>
    <n v="7"/>
    <x v="61"/>
    <x v="0"/>
    <s v="Сестры"/>
    <n v="1"/>
    <n v="0"/>
    <x v="6"/>
    <x v="5"/>
  </r>
  <r>
    <x v="31"/>
    <x v="776"/>
    <n v="2"/>
    <n v="2"/>
    <n v="3"/>
    <x v="35"/>
    <x v="0"/>
    <s v="Сестры"/>
    <n v="1"/>
    <n v="0"/>
    <x v="6"/>
    <x v="5"/>
  </r>
  <r>
    <x v="31"/>
    <x v="777"/>
    <n v="11"/>
    <n v="10"/>
    <n v="18"/>
    <x v="29"/>
    <x v="0"/>
    <s v="Сестры"/>
    <n v="1"/>
    <n v="0"/>
    <x v="6"/>
    <x v="5"/>
  </r>
  <r>
    <x v="31"/>
    <x v="778"/>
    <n v="7"/>
    <n v="7"/>
    <n v="13"/>
    <x v="265"/>
    <x v="0"/>
    <s v="Сестры"/>
    <n v="1"/>
    <n v="0"/>
    <x v="6"/>
    <x v="5"/>
  </r>
  <r>
    <x v="31"/>
    <x v="779"/>
    <n v="21"/>
    <n v="21"/>
    <n v="46"/>
    <x v="57"/>
    <x v="2"/>
    <s v="Сестры"/>
    <n v="0.97826086956521741"/>
    <n v="2.1739130434782608E-2"/>
    <x v="7"/>
    <x v="5"/>
  </r>
  <r>
    <x v="31"/>
    <x v="780"/>
    <n v="6"/>
    <n v="6"/>
    <n v="9"/>
    <x v="36"/>
    <x v="2"/>
    <s v="Сестры"/>
    <n v="1"/>
    <n v="0.1111111111111111"/>
    <x v="6"/>
    <x v="12"/>
  </r>
  <r>
    <x v="31"/>
    <x v="781"/>
    <n v="13"/>
    <n v="12"/>
    <n v="48"/>
    <x v="343"/>
    <x v="2"/>
    <s v="Сестры"/>
    <n v="1"/>
    <n v="2.0833333333333332E-2"/>
    <x v="6"/>
    <x v="12"/>
  </r>
  <r>
    <x v="31"/>
    <x v="782"/>
    <n v="16"/>
    <n v="16"/>
    <n v="73"/>
    <x v="318"/>
    <x v="5"/>
    <s v="Сестры"/>
    <n v="0.9726027397260274"/>
    <n v="4.1095890410958902E-2"/>
    <x v="5"/>
    <x v="12"/>
  </r>
  <r>
    <x v="31"/>
    <x v="783"/>
    <n v="8"/>
    <n v="8"/>
    <n v="17"/>
    <x v="344"/>
    <x v="0"/>
    <s v="Сестры"/>
    <n v="1.1176470588235294"/>
    <n v="0"/>
    <x v="96"/>
    <x v="13"/>
  </r>
  <r>
    <x v="31"/>
    <x v="784"/>
    <n v="16"/>
    <n v="16"/>
    <n v="109"/>
    <x v="311"/>
    <x v="5"/>
    <s v="Сестры"/>
    <n v="0.99082568807339455"/>
    <n v="2.7522935779816515E-2"/>
    <x v="7"/>
    <x v="13"/>
  </r>
  <r>
    <x v="31"/>
    <x v="785"/>
    <n v="14"/>
    <n v="14"/>
    <n v="126"/>
    <x v="33"/>
    <x v="18"/>
    <s v="Сестры"/>
    <n v="0.96825396825396826"/>
    <n v="5.5555555555555552E-2"/>
    <x v="3"/>
    <x v="6"/>
  </r>
  <r>
    <x v="32"/>
    <x v="786"/>
    <n v="67"/>
    <n v="63"/>
    <n v="692"/>
    <x v="452"/>
    <x v="68"/>
    <s v="Сестры"/>
    <n v="0.91618497109826591"/>
    <n v="5.6358381502890173E-2"/>
    <x v="26"/>
    <x v="33"/>
  </r>
  <r>
    <x v="32"/>
    <x v="787"/>
    <n v="79"/>
    <n v="72"/>
    <n v="1160"/>
    <x v="453"/>
    <x v="60"/>
    <s v="Сестры"/>
    <n v="0.96810344827586203"/>
    <n v="1.896551724137931E-2"/>
    <x v="66"/>
    <x v="60"/>
  </r>
  <r>
    <x v="32"/>
    <x v="788"/>
    <n v="25"/>
    <n v="25"/>
    <n v="323"/>
    <x v="454"/>
    <x v="50"/>
    <s v="Сестры"/>
    <n v="0.94427244582043346"/>
    <n v="2.7863777089783281E-2"/>
    <x v="24"/>
    <x v="10"/>
  </r>
  <r>
    <x v="32"/>
    <x v="789"/>
    <n v="62"/>
    <n v="56"/>
    <n v="784"/>
    <x v="455"/>
    <x v="35"/>
    <s v="Сестры"/>
    <n v="0.94515306122448983"/>
    <n v="4.7193877551020405E-2"/>
    <x v="19"/>
    <x v="11"/>
  </r>
  <r>
    <x v="32"/>
    <x v="790"/>
    <n v="16"/>
    <n v="16"/>
    <n v="215"/>
    <x v="323"/>
    <x v="21"/>
    <s v="Сестры"/>
    <n v="0.93488372093023253"/>
    <n v="4.6511627906976744E-2"/>
    <x v="36"/>
    <x v="1"/>
  </r>
  <r>
    <x v="32"/>
    <x v="791"/>
    <n v="18"/>
    <n v="18"/>
    <n v="144"/>
    <x v="456"/>
    <x v="4"/>
    <s v="Сестры"/>
    <n v="0.95833333333333337"/>
    <n v="3.4722222222222224E-2"/>
    <x v="1"/>
    <x v="4"/>
  </r>
  <r>
    <x v="32"/>
    <x v="792"/>
    <n v="30"/>
    <n v="28"/>
    <n v="359"/>
    <x v="457"/>
    <x v="19"/>
    <s v="Сестры"/>
    <n v="0.97771587743732591"/>
    <n v="2.2284122562674095E-2"/>
    <x v="25"/>
    <x v="5"/>
  </r>
  <r>
    <x v="32"/>
    <x v="793"/>
    <n v="79"/>
    <n v="69"/>
    <n v="1341"/>
    <x v="458"/>
    <x v="57"/>
    <s v="Сестры"/>
    <n v="0.96420581655480986"/>
    <n v="3.5794183445190156E-2"/>
    <x v="69"/>
    <x v="5"/>
  </r>
  <r>
    <x v="32"/>
    <x v="794"/>
    <n v="3"/>
    <n v="3"/>
    <n v="8"/>
    <x v="50"/>
    <x v="1"/>
    <s v="Сестры"/>
    <n v="1"/>
    <n v="0.25"/>
    <x v="6"/>
    <x v="13"/>
  </r>
  <r>
    <x v="33"/>
    <x v="795"/>
    <n v="19"/>
    <n v="19"/>
    <n v="103"/>
    <x v="335"/>
    <x v="5"/>
    <s v="Сестры"/>
    <n v="0.84466019417475724"/>
    <n v="2.9126213592233011E-2"/>
    <x v="49"/>
    <x v="88"/>
  </r>
  <r>
    <x v="33"/>
    <x v="796"/>
    <n v="30"/>
    <n v="26"/>
    <n v="140"/>
    <x v="459"/>
    <x v="2"/>
    <s v="Сестры"/>
    <n v="0.93571428571428572"/>
    <n v="7.1428571428571426E-3"/>
    <x v="34"/>
    <x v="25"/>
  </r>
  <r>
    <x v="33"/>
    <x v="797"/>
    <n v="18"/>
    <n v="18"/>
    <n v="47"/>
    <x v="3"/>
    <x v="138"/>
    <s v="Сестры"/>
    <n v="0.87234042553191493"/>
    <n v="0"/>
    <x v="1"/>
    <x v="11"/>
  </r>
  <r>
    <x v="33"/>
    <x v="798"/>
    <n v="34"/>
    <n v="31"/>
    <n v="263"/>
    <x v="15"/>
    <x v="4"/>
    <s v="Сестры"/>
    <n v="0.96197718631178708"/>
    <n v="1.9011406844106463E-2"/>
    <x v="27"/>
    <x v="22"/>
  </r>
  <r>
    <x v="33"/>
    <x v="799"/>
    <n v="21"/>
    <n v="17"/>
    <n v="95"/>
    <x v="296"/>
    <x v="5"/>
    <s v="Сестры"/>
    <n v="0.9263157894736842"/>
    <n v="3.1578947368421054E-2"/>
    <x v="4"/>
    <x v="1"/>
  </r>
  <r>
    <x v="33"/>
    <x v="800"/>
    <n v="16"/>
    <n v="16"/>
    <n v="53"/>
    <x v="47"/>
    <x v="138"/>
    <s v="Сестры"/>
    <n v="0.92452830188679247"/>
    <n v="0"/>
    <x v="3"/>
    <x v="1"/>
  </r>
  <r>
    <x v="33"/>
    <x v="801"/>
    <n v="21"/>
    <n v="18"/>
    <n v="153"/>
    <x v="328"/>
    <x v="2"/>
    <s v="Сестры"/>
    <n v="0.97385620915032678"/>
    <n v="6.5359477124183009E-3"/>
    <x v="3"/>
    <x v="2"/>
  </r>
  <r>
    <x v="33"/>
    <x v="802"/>
    <n v="21"/>
    <n v="20"/>
    <n v="44"/>
    <x v="3"/>
    <x v="138"/>
    <s v="Сестры"/>
    <n v="0.93181818181818177"/>
    <n v="0"/>
    <x v="2"/>
    <x v="2"/>
  </r>
  <r>
    <x v="33"/>
    <x v="803"/>
    <n v="9"/>
    <n v="9"/>
    <n v="15"/>
    <x v="16"/>
    <x v="138"/>
    <s v="Сестры"/>
    <n v="0.8"/>
    <n v="0"/>
    <x v="2"/>
    <x v="2"/>
  </r>
  <r>
    <x v="33"/>
    <x v="804"/>
    <n v="17"/>
    <n v="17"/>
    <n v="61"/>
    <x v="64"/>
    <x v="138"/>
    <s v="Сестры"/>
    <n v="0.96721311475409832"/>
    <n v="0"/>
    <x v="5"/>
    <x v="3"/>
  </r>
  <r>
    <x v="33"/>
    <x v="805"/>
    <n v="24"/>
    <n v="21"/>
    <n v="185"/>
    <x v="310"/>
    <x v="4"/>
    <s v="Сестры"/>
    <n v="0.96216216216216222"/>
    <n v="2.7027027027027029E-2"/>
    <x v="4"/>
    <x v="3"/>
  </r>
  <r>
    <x v="33"/>
    <x v="806"/>
    <n v="18"/>
    <n v="17"/>
    <n v="51"/>
    <x v="47"/>
    <x v="138"/>
    <s v="Сестры"/>
    <n v="0.96078431372549022"/>
    <n v="0"/>
    <x v="5"/>
    <x v="3"/>
  </r>
  <r>
    <x v="33"/>
    <x v="807"/>
    <n v="21"/>
    <n v="20"/>
    <n v="72"/>
    <x v="341"/>
    <x v="2"/>
    <s v="Сестры"/>
    <n v="0.95833333333333337"/>
    <n v="1.3888888888888888E-2"/>
    <x v="2"/>
    <x v="3"/>
  </r>
  <r>
    <x v="33"/>
    <x v="808"/>
    <n v="36"/>
    <n v="30"/>
    <n v="123"/>
    <x v="41"/>
    <x v="2"/>
    <s v="Сестры"/>
    <n v="0.98373983739837401"/>
    <n v="8.130081300813009E-3"/>
    <x v="5"/>
    <x v="4"/>
  </r>
  <r>
    <x v="33"/>
    <x v="809"/>
    <n v="9"/>
    <n v="9"/>
    <n v="16"/>
    <x v="60"/>
    <x v="2"/>
    <s v="Сестры"/>
    <n v="0.875"/>
    <n v="6.25E-2"/>
    <x v="5"/>
    <x v="4"/>
  </r>
  <r>
    <x v="33"/>
    <x v="810"/>
    <n v="10"/>
    <n v="10"/>
    <n v="29"/>
    <x v="32"/>
    <x v="0"/>
    <s v="Сестры"/>
    <n v="1"/>
    <n v="0"/>
    <x v="6"/>
    <x v="5"/>
  </r>
  <r>
    <x v="33"/>
    <x v="811"/>
    <n v="8"/>
    <n v="8"/>
    <n v="13"/>
    <x v="265"/>
    <x v="0"/>
    <s v="Сестры"/>
    <n v="1"/>
    <n v="0"/>
    <x v="6"/>
    <x v="5"/>
  </r>
  <r>
    <x v="33"/>
    <x v="812"/>
    <n v="2"/>
    <n v="2"/>
    <n v="7"/>
    <x v="27"/>
    <x v="2"/>
    <s v="Сестры"/>
    <n v="0.8571428571428571"/>
    <n v="0.14285714285714285"/>
    <x v="7"/>
    <x v="5"/>
  </r>
  <r>
    <x v="33"/>
    <x v="813"/>
    <n v="2"/>
    <n v="2"/>
    <n v="2"/>
    <x v="35"/>
    <x v="0"/>
    <s v="Сестры"/>
    <n v="1.5"/>
    <n v="0"/>
    <x v="42"/>
    <x v="12"/>
  </r>
  <r>
    <x v="33"/>
    <x v="814"/>
    <n v="12"/>
    <n v="12"/>
    <n v="31"/>
    <x v="13"/>
    <x v="0"/>
    <s v="Сестры"/>
    <n v="1.032258064516129"/>
    <n v="0"/>
    <x v="42"/>
    <x v="12"/>
  </r>
  <r>
    <x v="33"/>
    <x v="815"/>
    <n v="12"/>
    <n v="12"/>
    <n v="33"/>
    <x v="396"/>
    <x v="2"/>
    <s v="Сестры"/>
    <n v="1"/>
    <n v="3.0303030303030304E-2"/>
    <x v="6"/>
    <x v="12"/>
  </r>
  <r>
    <x v="33"/>
    <x v="816"/>
    <n v="23"/>
    <n v="21"/>
    <n v="123"/>
    <x v="38"/>
    <x v="166"/>
    <s v="Сестры"/>
    <n v="0.65853658536585369"/>
    <n v="0.68292682926829273"/>
    <x v="55"/>
    <x v="19"/>
  </r>
  <r>
    <x v="34"/>
    <x v="817"/>
    <n v="20"/>
    <n v="20"/>
    <n v="43"/>
    <x v="12"/>
    <x v="2"/>
    <s v="Сестры"/>
    <n v="0.34883720930232559"/>
    <n v="2.3255813953488372E-2"/>
    <x v="62"/>
    <x v="23"/>
  </r>
  <r>
    <x v="34"/>
    <x v="818"/>
    <n v="36"/>
    <n v="34"/>
    <n v="314"/>
    <x v="460"/>
    <x v="17"/>
    <s v="Сестры"/>
    <n v="0.92356687898089174"/>
    <n v="6.0509554140127389E-2"/>
    <x v="59"/>
    <x v="22"/>
  </r>
  <r>
    <x v="34"/>
    <x v="819"/>
    <n v="12"/>
    <n v="12"/>
    <n v="36"/>
    <x v="101"/>
    <x v="1"/>
    <s v="Сестры"/>
    <n v="0.86111111111111116"/>
    <n v="5.5555555555555552E-2"/>
    <x v="44"/>
    <x v="2"/>
  </r>
  <r>
    <x v="34"/>
    <x v="820"/>
    <n v="12"/>
    <n v="11"/>
    <n v="14"/>
    <x v="14"/>
    <x v="138"/>
    <s v="Сестры"/>
    <n v="0.7857142857142857"/>
    <n v="0"/>
    <x v="2"/>
    <x v="2"/>
  </r>
  <r>
    <x v="34"/>
    <x v="821"/>
    <n v="11"/>
    <n v="11"/>
    <n v="18"/>
    <x v="49"/>
    <x v="138"/>
    <s v="Сестры"/>
    <n v="0.94444444444444442"/>
    <n v="0"/>
    <x v="7"/>
    <x v="4"/>
  </r>
  <r>
    <x v="34"/>
    <x v="822"/>
    <n v="11"/>
    <n v="11"/>
    <n v="20"/>
    <x v="344"/>
    <x v="2"/>
    <s v="Сестры"/>
    <n v="0.95"/>
    <n v="0.05"/>
    <x v="7"/>
    <x v="5"/>
  </r>
  <r>
    <x v="34"/>
    <x v="823"/>
    <n v="14"/>
    <n v="14"/>
    <n v="38"/>
    <x v="48"/>
    <x v="1"/>
    <s v="Сестры"/>
    <n v="0.94736842105263153"/>
    <n v="5.2631578947368418E-2"/>
    <x v="5"/>
    <x v="5"/>
  </r>
  <r>
    <x v="34"/>
    <x v="824"/>
    <n v="12"/>
    <n v="12"/>
    <n v="32"/>
    <x v="345"/>
    <x v="1"/>
    <s v="Сестры"/>
    <n v="0.9375"/>
    <n v="6.25E-2"/>
    <x v="5"/>
    <x v="5"/>
  </r>
  <r>
    <x v="34"/>
    <x v="825"/>
    <n v="12"/>
    <n v="12"/>
    <n v="27"/>
    <x v="9"/>
    <x v="1"/>
    <s v="Сестры"/>
    <n v="0.92592592592592593"/>
    <n v="7.407407407407407E-2"/>
    <x v="5"/>
    <x v="5"/>
  </r>
  <r>
    <x v="34"/>
    <x v="826"/>
    <n v="9"/>
    <n v="9"/>
    <n v="13"/>
    <x v="16"/>
    <x v="2"/>
    <s v="Сестры"/>
    <n v="0.92307692307692313"/>
    <n v="7.6923076923076927E-2"/>
    <x v="7"/>
    <x v="5"/>
  </r>
  <r>
    <x v="34"/>
    <x v="827"/>
    <n v="6"/>
    <n v="6"/>
    <n v="11"/>
    <x v="36"/>
    <x v="1"/>
    <s v="Сестры"/>
    <n v="0.81818181818181823"/>
    <n v="0.18181818181818182"/>
    <x v="5"/>
    <x v="5"/>
  </r>
  <r>
    <x v="34"/>
    <x v="828"/>
    <n v="7"/>
    <n v="7"/>
    <n v="10"/>
    <x v="50"/>
    <x v="1"/>
    <s v="Сестры"/>
    <n v="0.8"/>
    <n v="0.2"/>
    <x v="5"/>
    <x v="5"/>
  </r>
  <r>
    <x v="34"/>
    <x v="829"/>
    <n v="13"/>
    <n v="13"/>
    <n v="27"/>
    <x v="344"/>
    <x v="19"/>
    <s v="Сестры"/>
    <n v="0.70370370370370372"/>
    <n v="0.29629629629629628"/>
    <x v="25"/>
    <x v="5"/>
  </r>
  <r>
    <x v="34"/>
    <x v="830"/>
    <n v="12"/>
    <n v="12"/>
    <n v="34"/>
    <x v="396"/>
    <x v="1"/>
    <s v="Сестры"/>
    <n v="0.97058823529411764"/>
    <n v="5.8823529411764705E-2"/>
    <x v="7"/>
    <x v="12"/>
  </r>
  <r>
    <x v="34"/>
    <x v="831"/>
    <n v="17"/>
    <n v="17"/>
    <n v="40"/>
    <x v="3"/>
    <x v="2"/>
    <s v="Сестры"/>
    <n v="1.0249999999999999"/>
    <n v="2.5000000000000001E-2"/>
    <x v="42"/>
    <x v="13"/>
  </r>
  <r>
    <x v="34"/>
    <x v="832"/>
    <n v="15"/>
    <n v="15"/>
    <n v="23"/>
    <x v="9"/>
    <x v="2"/>
    <s v="Сестры"/>
    <n v="1.0869565217391304"/>
    <n v="4.3478260869565216E-2"/>
    <x v="96"/>
    <x v="6"/>
  </r>
  <r>
    <x v="35"/>
    <x v="833"/>
    <n v="56"/>
    <n v="52"/>
    <n v="660"/>
    <x v="461"/>
    <x v="53"/>
    <s v="Сестры"/>
    <n v="0.57727272727272727"/>
    <n v="1.9696969696969695E-2"/>
    <x v="113"/>
    <x v="120"/>
  </r>
  <r>
    <x v="35"/>
    <x v="834"/>
    <n v="39"/>
    <n v="36"/>
    <n v="778"/>
    <x v="462"/>
    <x v="9"/>
    <s v="Сестры"/>
    <n v="0.88688946015424164"/>
    <n v="2.9562982005141389E-2"/>
    <x v="138"/>
    <x v="121"/>
  </r>
  <r>
    <x v="35"/>
    <x v="835"/>
    <n v="59"/>
    <n v="51"/>
    <n v="776"/>
    <x v="463"/>
    <x v="53"/>
    <s v="Сестры"/>
    <n v="0.96520618556701032"/>
    <n v="1.6752577319587628E-2"/>
    <x v="15"/>
    <x v="24"/>
  </r>
  <r>
    <x v="35"/>
    <x v="836"/>
    <n v="57"/>
    <n v="49"/>
    <n v="720"/>
    <x v="464"/>
    <x v="53"/>
    <s v="Сестры"/>
    <n v="0.96666666666666667"/>
    <n v="1.8055555555555554E-2"/>
    <x v="59"/>
    <x v="29"/>
  </r>
  <r>
    <x v="35"/>
    <x v="837"/>
    <n v="30"/>
    <n v="28"/>
    <n v="296"/>
    <x v="465"/>
    <x v="4"/>
    <s v="Ребята"/>
    <n v="0.94594594594594594"/>
    <n v="1.6891891891891893E-2"/>
    <x v="49"/>
    <x v="29"/>
  </r>
  <r>
    <x v="35"/>
    <x v="838"/>
    <n v="36"/>
    <n v="34"/>
    <n v="289"/>
    <x v="25"/>
    <x v="3"/>
    <s v="Сестры"/>
    <n v="0.95155709342560557"/>
    <n v="1.384083044982699E-2"/>
    <x v="36"/>
    <x v="31"/>
  </r>
  <r>
    <x v="35"/>
    <x v="839"/>
    <n v="33"/>
    <n v="31"/>
    <n v="474"/>
    <x v="466"/>
    <x v="66"/>
    <s v="Сестры"/>
    <n v="0.93670886075949367"/>
    <n v="4.4303797468354431E-2"/>
    <x v="9"/>
    <x v="10"/>
  </r>
  <r>
    <x v="35"/>
    <x v="840"/>
    <n v="32"/>
    <n v="30"/>
    <n v="285"/>
    <x v="467"/>
    <x v="4"/>
    <s v="Сестры"/>
    <n v="0.96140350877192982"/>
    <n v="1.7543859649122806E-2"/>
    <x v="58"/>
    <x v="11"/>
  </r>
  <r>
    <x v="35"/>
    <x v="841"/>
    <n v="12"/>
    <n v="9"/>
    <n v="172"/>
    <x v="444"/>
    <x v="1"/>
    <s v="Сестры"/>
    <n v="0.95930232558139539"/>
    <n v="1.1627906976744186E-2"/>
    <x v="4"/>
    <x v="22"/>
  </r>
  <r>
    <x v="35"/>
    <x v="842"/>
    <n v="10"/>
    <n v="10"/>
    <n v="155"/>
    <x v="468"/>
    <x v="1"/>
    <s v="Сестры"/>
    <n v="0.95483870967741935"/>
    <n v="1.2903225806451613E-2"/>
    <x v="4"/>
    <x v="22"/>
  </r>
  <r>
    <x v="35"/>
    <x v="843"/>
    <n v="27"/>
    <n v="26"/>
    <n v="251"/>
    <x v="90"/>
    <x v="1"/>
    <s v="Ребята"/>
    <n v="0.9760956175298805"/>
    <n v="7.9681274900398405E-3"/>
    <x v="1"/>
    <x v="1"/>
  </r>
  <r>
    <x v="35"/>
    <x v="844"/>
    <n v="33"/>
    <n v="30"/>
    <n v="230"/>
    <x v="469"/>
    <x v="1"/>
    <s v="Сестры"/>
    <n v="0.97391304347826091"/>
    <n v="8.6956521739130436E-3"/>
    <x v="1"/>
    <x v="1"/>
  </r>
  <r>
    <x v="35"/>
    <x v="845"/>
    <n v="19"/>
    <n v="18"/>
    <n v="103"/>
    <x v="470"/>
    <x v="5"/>
    <s v="Сестры"/>
    <n v="0.93203883495145634"/>
    <n v="2.9126213592233011E-2"/>
    <x v="4"/>
    <x v="1"/>
  </r>
  <r>
    <x v="35"/>
    <x v="846"/>
    <n v="21"/>
    <n v="17"/>
    <n v="129"/>
    <x v="471"/>
    <x v="138"/>
    <s v="Ребята"/>
    <n v="0.97674418604651159"/>
    <n v="0"/>
    <x v="2"/>
    <x v="2"/>
  </r>
  <r>
    <x v="35"/>
    <x v="847"/>
    <n v="11"/>
    <n v="11"/>
    <n v="109"/>
    <x v="329"/>
    <x v="2"/>
    <s v="Сестры"/>
    <n v="0.97247706422018354"/>
    <n v="9.1743119266055051E-3"/>
    <x v="2"/>
    <x v="3"/>
  </r>
  <r>
    <x v="35"/>
    <x v="848"/>
    <n v="36"/>
    <n v="33"/>
    <n v="363"/>
    <x v="472"/>
    <x v="50"/>
    <s v="Сестры"/>
    <n v="0.96969696969696972"/>
    <n v="2.4793388429752067E-2"/>
    <x v="58"/>
    <x v="3"/>
  </r>
  <r>
    <x v="35"/>
    <x v="849"/>
    <n v="21"/>
    <n v="20"/>
    <n v="198"/>
    <x v="473"/>
    <x v="18"/>
    <s v="Сестры"/>
    <n v="0.95454545454545459"/>
    <n v="3.5353535353535352E-2"/>
    <x v="34"/>
    <x v="3"/>
  </r>
  <r>
    <x v="35"/>
    <x v="850"/>
    <n v="24"/>
    <n v="22"/>
    <n v="132"/>
    <x v="330"/>
    <x v="18"/>
    <s v="Сестры"/>
    <n v="0.93181818181818177"/>
    <n v="5.3030303030303032E-2"/>
    <x v="34"/>
    <x v="3"/>
  </r>
  <r>
    <x v="35"/>
    <x v="851"/>
    <n v="17"/>
    <n v="14"/>
    <n v="192"/>
    <x v="310"/>
    <x v="54"/>
    <s v="Сестры"/>
    <n v="0.92708333333333337"/>
    <n v="6.25E-2"/>
    <x v="36"/>
    <x v="3"/>
  </r>
  <r>
    <x v="35"/>
    <x v="852"/>
    <n v="22"/>
    <n v="19"/>
    <n v="255"/>
    <x v="474"/>
    <x v="1"/>
    <s v="Сестры"/>
    <n v="0.9882352941176471"/>
    <n v="7.8431372549019607E-3"/>
    <x v="2"/>
    <x v="4"/>
  </r>
  <r>
    <x v="35"/>
    <x v="853"/>
    <n v="19"/>
    <n v="16"/>
    <n v="109"/>
    <x v="329"/>
    <x v="1"/>
    <s v="Ребята"/>
    <n v="0.97247706422018354"/>
    <n v="1.834862385321101E-2"/>
    <x v="2"/>
    <x v="4"/>
  </r>
  <r>
    <x v="35"/>
    <x v="854"/>
    <n v="20"/>
    <n v="19"/>
    <n v="189"/>
    <x v="475"/>
    <x v="18"/>
    <s v="Сестры"/>
    <n v="0.95767195767195767"/>
    <n v="3.7037037037037035E-2"/>
    <x v="25"/>
    <x v="4"/>
  </r>
  <r>
    <x v="35"/>
    <x v="855"/>
    <n v="31"/>
    <n v="29"/>
    <n v="306"/>
    <x v="476"/>
    <x v="56"/>
    <s v="Сестры"/>
    <n v="0.9509803921568627"/>
    <n v="4.5751633986928102E-2"/>
    <x v="64"/>
    <x v="4"/>
  </r>
  <r>
    <x v="35"/>
    <x v="856"/>
    <n v="12"/>
    <n v="12"/>
    <n v="40"/>
    <x v="327"/>
    <x v="2"/>
    <s v="Сестры"/>
    <n v="0.95"/>
    <n v="2.5000000000000001E-2"/>
    <x v="5"/>
    <x v="4"/>
  </r>
  <r>
    <x v="35"/>
    <x v="857"/>
    <n v="9"/>
    <n v="9"/>
    <n v="40"/>
    <x v="304"/>
    <x v="0"/>
    <s v="Сестры"/>
    <n v="1"/>
    <n v="0"/>
    <x v="6"/>
    <x v="5"/>
  </r>
  <r>
    <x v="35"/>
    <x v="858"/>
    <n v="10"/>
    <n v="10"/>
    <n v="123"/>
    <x v="330"/>
    <x v="138"/>
    <s v="Сестры"/>
    <n v="1"/>
    <n v="0"/>
    <x v="6"/>
    <x v="5"/>
  </r>
  <r>
    <x v="35"/>
    <x v="859"/>
    <n v="15"/>
    <n v="13"/>
    <n v="49"/>
    <x v="343"/>
    <x v="2"/>
    <s v="Сестры"/>
    <n v="0.97959183673469385"/>
    <n v="2.0408163265306121E-2"/>
    <x v="7"/>
    <x v="5"/>
  </r>
  <r>
    <x v="35"/>
    <x v="860"/>
    <n v="42"/>
    <n v="38"/>
    <n v="315"/>
    <x v="451"/>
    <x v="18"/>
    <s v="Сестры"/>
    <n v="0.97777777777777775"/>
    <n v="2.2222222222222223E-2"/>
    <x v="4"/>
    <x v="5"/>
  </r>
  <r>
    <x v="35"/>
    <x v="861"/>
    <n v="20"/>
    <n v="18"/>
    <n v="203"/>
    <x v="326"/>
    <x v="4"/>
    <s v="Ребята"/>
    <n v="0.97536945812807885"/>
    <n v="2.4630541871921183E-2"/>
    <x v="44"/>
    <x v="5"/>
  </r>
  <r>
    <x v="35"/>
    <x v="862"/>
    <n v="18"/>
    <n v="16"/>
    <n v="106"/>
    <x v="1"/>
    <x v="5"/>
    <s v="Сестры"/>
    <n v="0.97169811320754718"/>
    <n v="2.8301886792452831E-2"/>
    <x v="2"/>
    <x v="5"/>
  </r>
  <r>
    <x v="35"/>
    <x v="863"/>
    <n v="28"/>
    <n v="27"/>
    <n v="354"/>
    <x v="477"/>
    <x v="54"/>
    <s v="Сестры"/>
    <n v="0.96610169491525422"/>
    <n v="3.3898305084745763E-2"/>
    <x v="18"/>
    <x v="5"/>
  </r>
  <r>
    <x v="35"/>
    <x v="864"/>
    <n v="23"/>
    <n v="21"/>
    <n v="230"/>
    <x v="211"/>
    <x v="19"/>
    <s v="Сестры"/>
    <n v="0.9652173913043478"/>
    <n v="3.4782608695652174E-2"/>
    <x v="25"/>
    <x v="5"/>
  </r>
  <r>
    <x v="35"/>
    <x v="865"/>
    <n v="12"/>
    <n v="12"/>
    <n v="106"/>
    <x v="132"/>
    <x v="3"/>
    <s v="Сестры"/>
    <n v="0.96226415094339623"/>
    <n v="3.7735849056603772E-2"/>
    <x v="3"/>
    <x v="5"/>
  </r>
  <r>
    <x v="35"/>
    <x v="866"/>
    <n v="8"/>
    <n v="8"/>
    <n v="64"/>
    <x v="342"/>
    <x v="45"/>
    <s v="Сестры"/>
    <n v="0.90625"/>
    <n v="9.375E-2"/>
    <x v="1"/>
    <x v="5"/>
  </r>
  <r>
    <x v="35"/>
    <x v="867"/>
    <n v="17"/>
    <n v="17"/>
    <n v="128"/>
    <x v="471"/>
    <x v="5"/>
    <s v="Сестры"/>
    <n v="0.984375"/>
    <n v="2.34375E-2"/>
    <x v="5"/>
    <x v="12"/>
  </r>
  <r>
    <x v="35"/>
    <x v="868"/>
    <n v="21"/>
    <n v="19"/>
    <n v="183"/>
    <x v="478"/>
    <x v="4"/>
    <s v="Сестры"/>
    <n v="0.97814207650273222"/>
    <n v="2.7322404371584699E-2"/>
    <x v="3"/>
    <x v="12"/>
  </r>
  <r>
    <x v="35"/>
    <x v="869"/>
    <n v="20"/>
    <n v="19"/>
    <n v="307"/>
    <x v="479"/>
    <x v="50"/>
    <s v="Сестры"/>
    <n v="0.97394136807817588"/>
    <n v="2.9315960912052116E-2"/>
    <x v="25"/>
    <x v="12"/>
  </r>
  <r>
    <x v="35"/>
    <x v="870"/>
    <n v="49"/>
    <n v="45"/>
    <n v="595"/>
    <x v="355"/>
    <x v="48"/>
    <s v="Сестры"/>
    <n v="0.97815126050420165"/>
    <n v="2.5210084033613446E-2"/>
    <x v="50"/>
    <x v="13"/>
  </r>
  <r>
    <x v="35"/>
    <x v="871"/>
    <n v="14"/>
    <n v="14"/>
    <n v="116"/>
    <x v="363"/>
    <x v="5"/>
    <s v="Сестры"/>
    <n v="1.1637931034482758"/>
    <n v="2.5862068965517241E-2"/>
    <x v="175"/>
    <x v="122"/>
  </r>
  <r>
    <x v="36"/>
    <x v="127"/>
    <n v="70"/>
    <n v="69"/>
    <n v="603"/>
    <x v="480"/>
    <x v="138"/>
    <s v="Сестры"/>
    <n v="0.93200663349917079"/>
    <n v="0"/>
    <x v="78"/>
    <x v="123"/>
  </r>
  <r>
    <x v="36"/>
    <x v="872"/>
    <n v="27"/>
    <n v="24"/>
    <n v="120"/>
    <x v="63"/>
    <x v="5"/>
    <s v="Сестры"/>
    <n v="0.7583333333333333"/>
    <n v="2.5000000000000001E-2"/>
    <x v="11"/>
    <x v="41"/>
  </r>
  <r>
    <x v="36"/>
    <x v="873"/>
    <n v="37"/>
    <n v="34"/>
    <n v="302"/>
    <x v="481"/>
    <x v="21"/>
    <s v="Сестры"/>
    <n v="0.88741721854304634"/>
    <n v="3.3112582781456956E-2"/>
    <x v="53"/>
    <x v="52"/>
  </r>
  <r>
    <x v="36"/>
    <x v="874"/>
    <n v="38"/>
    <n v="32"/>
    <n v="261"/>
    <x v="358"/>
    <x v="56"/>
    <s v="Сестры"/>
    <n v="0.86206896551724133"/>
    <n v="5.3639846743295021E-2"/>
    <x v="13"/>
    <x v="32"/>
  </r>
  <r>
    <x v="36"/>
    <x v="875"/>
    <n v="46"/>
    <n v="41"/>
    <n v="354"/>
    <x v="92"/>
    <x v="53"/>
    <s v="Сестры"/>
    <n v="0.903954802259887"/>
    <n v="3.6723163841807911E-2"/>
    <x v="53"/>
    <x v="20"/>
  </r>
  <r>
    <x v="36"/>
    <x v="876"/>
    <n v="37"/>
    <n v="33"/>
    <n v="270"/>
    <x v="361"/>
    <x v="4"/>
    <s v="Сестры"/>
    <n v="0.92222222222222228"/>
    <n v="1.8518518518518517E-2"/>
    <x v="57"/>
    <x v="21"/>
  </r>
  <r>
    <x v="36"/>
    <x v="877"/>
    <n v="34"/>
    <n v="30"/>
    <n v="297"/>
    <x v="105"/>
    <x v="45"/>
    <s v="Сестры"/>
    <n v="0.93265993265993263"/>
    <n v="2.0202020202020204E-2"/>
    <x v="23"/>
    <x v="24"/>
  </r>
  <r>
    <x v="36"/>
    <x v="878"/>
    <n v="34"/>
    <n v="29"/>
    <n v="201"/>
    <x v="268"/>
    <x v="138"/>
    <s v="Сестры"/>
    <n v="0.93532338308457708"/>
    <n v="0"/>
    <x v="50"/>
    <x v="88"/>
  </r>
  <r>
    <x v="36"/>
    <x v="879"/>
    <n v="27"/>
    <n v="24"/>
    <n v="134"/>
    <x v="41"/>
    <x v="5"/>
    <s v="Сестры"/>
    <n v="0.90298507462686572"/>
    <n v="2.2388059701492536E-2"/>
    <x v="50"/>
    <x v="31"/>
  </r>
  <r>
    <x v="36"/>
    <x v="880"/>
    <n v="26"/>
    <n v="22"/>
    <n v="103"/>
    <x v="63"/>
    <x v="1"/>
    <s v="Сестры"/>
    <n v="0.88349514563106801"/>
    <n v="1.9417475728155338E-2"/>
    <x v="18"/>
    <x v="31"/>
  </r>
  <r>
    <x v="36"/>
    <x v="881"/>
    <n v="14"/>
    <n v="14"/>
    <n v="53"/>
    <x v="3"/>
    <x v="1"/>
    <s v="Сестры"/>
    <n v="0.77358490566037741"/>
    <n v="3.7735849056603772E-2"/>
    <x v="18"/>
    <x v="31"/>
  </r>
  <r>
    <x v="36"/>
    <x v="882"/>
    <n v="68"/>
    <n v="62"/>
    <n v="431"/>
    <x v="482"/>
    <x v="54"/>
    <s v="Сестры"/>
    <n v="0.95127610208816704"/>
    <n v="2.7842227378190254E-2"/>
    <x v="57"/>
    <x v="10"/>
  </r>
  <r>
    <x v="36"/>
    <x v="883"/>
    <n v="42"/>
    <n v="36"/>
    <n v="297"/>
    <x v="122"/>
    <x v="21"/>
    <s v="Сестры"/>
    <n v="0.93602693602693599"/>
    <n v="3.3670033670033669E-2"/>
    <x v="21"/>
    <x v="10"/>
  </r>
  <r>
    <x v="36"/>
    <x v="884"/>
    <n v="46"/>
    <n v="43"/>
    <n v="322"/>
    <x v="80"/>
    <x v="54"/>
    <s v="Сестры"/>
    <n v="0.93478260869565222"/>
    <n v="3.7267080745341616E-2"/>
    <x v="57"/>
    <x v="10"/>
  </r>
  <r>
    <x v="36"/>
    <x v="885"/>
    <n v="21"/>
    <n v="17"/>
    <n v="104"/>
    <x v="63"/>
    <x v="3"/>
    <s v="Сестры"/>
    <n v="0.875"/>
    <n v="3.8461538461538464E-2"/>
    <x v="50"/>
    <x v="10"/>
  </r>
  <r>
    <x v="36"/>
    <x v="886"/>
    <n v="51"/>
    <n v="47"/>
    <n v="351"/>
    <x v="483"/>
    <x v="50"/>
    <s v="Сестры"/>
    <n v="0.95726495726495731"/>
    <n v="2.564102564102564E-2"/>
    <x v="64"/>
    <x v="11"/>
  </r>
  <r>
    <x v="36"/>
    <x v="887"/>
    <n v="66"/>
    <n v="60"/>
    <n v="664"/>
    <x v="484"/>
    <x v="167"/>
    <s v="Сестры"/>
    <n v="0.89006024096385539"/>
    <n v="0.10090361445783133"/>
    <x v="140"/>
    <x v="11"/>
  </r>
  <r>
    <x v="36"/>
    <x v="888"/>
    <n v="15"/>
    <n v="14"/>
    <n v="69"/>
    <x v="394"/>
    <x v="5"/>
    <s v="Сестры"/>
    <n v="0.86956521739130432"/>
    <n v="4.3478260869565216E-2"/>
    <x v="34"/>
    <x v="11"/>
  </r>
  <r>
    <x v="36"/>
    <x v="889"/>
    <n v="27"/>
    <n v="24"/>
    <n v="208"/>
    <x v="326"/>
    <x v="4"/>
    <s v="Сестры"/>
    <n v="0.95192307692307687"/>
    <n v="2.403846153846154E-2"/>
    <x v="27"/>
    <x v="22"/>
  </r>
  <r>
    <x v="36"/>
    <x v="890"/>
    <n v="20"/>
    <n v="18"/>
    <n v="124"/>
    <x v="82"/>
    <x v="1"/>
    <s v="Сестры"/>
    <n v="0.94354838709677424"/>
    <n v="1.6129032258064516E-2"/>
    <x v="4"/>
    <x v="22"/>
  </r>
  <r>
    <x v="36"/>
    <x v="891"/>
    <n v="56"/>
    <n v="47"/>
    <n v="336"/>
    <x v="485"/>
    <x v="48"/>
    <s v="Ребята"/>
    <n v="0.94047619047619047"/>
    <n v="4.4642857142857144E-2"/>
    <x v="23"/>
    <x v="22"/>
  </r>
  <r>
    <x v="36"/>
    <x v="892"/>
    <n v="38"/>
    <n v="33"/>
    <n v="130"/>
    <x v="52"/>
    <x v="45"/>
    <s v="Сестры"/>
    <n v="0.91538461538461535"/>
    <n v="4.6153846153846156E-2"/>
    <x v="58"/>
    <x v="22"/>
  </r>
  <r>
    <x v="36"/>
    <x v="893"/>
    <n v="36"/>
    <n v="32"/>
    <n v="267"/>
    <x v="486"/>
    <x v="9"/>
    <s v="Сестры"/>
    <n v="0.898876404494382"/>
    <n v="8.6142322097378279E-2"/>
    <x v="15"/>
    <x v="1"/>
  </r>
  <r>
    <x v="36"/>
    <x v="894"/>
    <n v="43"/>
    <n v="38"/>
    <n v="334"/>
    <x v="97"/>
    <x v="3"/>
    <s v="Сестры"/>
    <n v="0.98203592814371254"/>
    <n v="1.1976047904191617E-2"/>
    <x v="1"/>
    <x v="3"/>
  </r>
  <r>
    <x v="36"/>
    <x v="895"/>
    <n v="13"/>
    <n v="12"/>
    <n v="39"/>
    <x v="31"/>
    <x v="138"/>
    <s v="Сестры"/>
    <n v="0.94871794871794868"/>
    <n v="0"/>
    <x v="5"/>
    <x v="3"/>
  </r>
  <r>
    <x v="36"/>
    <x v="896"/>
    <n v="10"/>
    <n v="9"/>
    <n v="14"/>
    <x v="16"/>
    <x v="138"/>
    <s v="Сестры"/>
    <n v="0.8571428571428571"/>
    <n v="0"/>
    <x v="5"/>
    <x v="3"/>
  </r>
  <r>
    <x v="36"/>
    <x v="897"/>
    <n v="15"/>
    <n v="15"/>
    <n v="54"/>
    <x v="10"/>
    <x v="2"/>
    <s v="Ребята"/>
    <n v="0.96296296296296291"/>
    <n v="1.8518518518518517E-2"/>
    <x v="5"/>
    <x v="4"/>
  </r>
  <r>
    <x v="36"/>
    <x v="898"/>
    <n v="2"/>
    <n v="2"/>
    <n v="3"/>
    <x v="34"/>
    <x v="138"/>
    <s v="Сестры"/>
    <n v="0.66666666666666663"/>
    <n v="0"/>
    <x v="7"/>
    <x v="4"/>
  </r>
  <r>
    <x v="36"/>
    <x v="899"/>
    <n v="2"/>
    <n v="2"/>
    <n v="3"/>
    <x v="35"/>
    <x v="0"/>
    <s v="Сестры"/>
    <n v="1"/>
    <n v="0"/>
    <x v="6"/>
    <x v="5"/>
  </r>
  <r>
    <x v="36"/>
    <x v="900"/>
    <n v="26"/>
    <n v="22"/>
    <n v="106"/>
    <x v="336"/>
    <x v="45"/>
    <s v="Сестры"/>
    <n v="0.94339622641509435"/>
    <n v="5.6603773584905662E-2"/>
    <x v="1"/>
    <x v="5"/>
  </r>
  <r>
    <x v="36"/>
    <x v="901"/>
    <n v="16"/>
    <n v="16"/>
    <n v="69"/>
    <x v="20"/>
    <x v="45"/>
    <s v="Сестры"/>
    <n v="0.91304347826086951"/>
    <n v="8.6956521739130432E-2"/>
    <x v="1"/>
    <x v="5"/>
  </r>
  <r>
    <x v="36"/>
    <x v="902"/>
    <n v="26"/>
    <n v="22"/>
    <n v="216"/>
    <x v="366"/>
    <x v="1"/>
    <s v="Сестры"/>
    <n v="0.99537037037037035"/>
    <n v="9.2592592592592587E-3"/>
    <x v="7"/>
    <x v="12"/>
  </r>
  <r>
    <x v="36"/>
    <x v="903"/>
    <n v="31"/>
    <n v="25"/>
    <n v="164"/>
    <x v="391"/>
    <x v="45"/>
    <s v="Сестры"/>
    <n v="1.024390243902439"/>
    <n v="3.6585365853658534E-2"/>
    <x v="172"/>
    <x v="61"/>
  </r>
  <r>
    <x v="37"/>
    <x v="904"/>
    <n v="45"/>
    <n v="40"/>
    <n v="585"/>
    <x v="311"/>
    <x v="4"/>
    <s v="Сестры"/>
    <n v="0.18461538461538463"/>
    <n v="8.5470085470085479E-3"/>
    <x v="203"/>
    <x v="124"/>
  </r>
  <r>
    <x v="37"/>
    <x v="905"/>
    <n v="37"/>
    <n v="34"/>
    <n v="503"/>
    <x v="122"/>
    <x v="3"/>
    <s v="Сестры"/>
    <n v="0.55268389662027828"/>
    <n v="7.9522862823061622E-3"/>
    <x v="204"/>
    <x v="125"/>
  </r>
  <r>
    <x v="37"/>
    <x v="906"/>
    <n v="26"/>
    <n v="25"/>
    <n v="263"/>
    <x v="27"/>
    <x v="168"/>
    <s v="Сестры"/>
    <n v="2.2813688212927757E-2"/>
    <n v="0.9125475285171103"/>
    <x v="205"/>
    <x v="102"/>
  </r>
  <r>
    <x v="37"/>
    <x v="907"/>
    <n v="23"/>
    <n v="21"/>
    <n v="169"/>
    <x v="129"/>
    <x v="5"/>
    <s v="Ребята"/>
    <n v="0.8875739644970414"/>
    <n v="1.7751479289940829E-2"/>
    <x v="21"/>
    <x v="21"/>
  </r>
  <r>
    <x v="37"/>
    <x v="908"/>
    <n v="20"/>
    <n v="20"/>
    <n v="216"/>
    <x v="151"/>
    <x v="50"/>
    <s v="Сестры"/>
    <n v="0.90277777777777779"/>
    <n v="4.1666666666666664E-2"/>
    <x v="57"/>
    <x v="28"/>
  </r>
  <r>
    <x v="37"/>
    <x v="909"/>
    <n v="16"/>
    <n v="15"/>
    <n v="176"/>
    <x v="338"/>
    <x v="54"/>
    <s v="Сестры"/>
    <n v="0.875"/>
    <n v="6.8181818181818177E-2"/>
    <x v="17"/>
    <x v="31"/>
  </r>
  <r>
    <x v="37"/>
    <x v="910"/>
    <n v="25"/>
    <n v="24"/>
    <n v="252"/>
    <x v="486"/>
    <x v="5"/>
    <s v="Ребята"/>
    <n v="0.95238095238095233"/>
    <n v="1.1904761904761904E-2"/>
    <x v="18"/>
    <x v="10"/>
  </r>
  <r>
    <x v="37"/>
    <x v="911"/>
    <n v="19"/>
    <n v="17"/>
    <n v="174"/>
    <x v="208"/>
    <x v="21"/>
    <s v="Сестры"/>
    <n v="0.89655172413793105"/>
    <n v="5.7471264367816091E-2"/>
    <x v="24"/>
    <x v="25"/>
  </r>
  <r>
    <x v="37"/>
    <x v="912"/>
    <n v="25"/>
    <n v="23"/>
    <n v="297"/>
    <x v="26"/>
    <x v="169"/>
    <s v="Сестры"/>
    <n v="0"/>
    <n v="0.97643097643097643"/>
    <x v="206"/>
    <x v="30"/>
  </r>
  <r>
    <x v="37"/>
    <x v="913"/>
    <n v="115"/>
    <n v="106"/>
    <n v="1260"/>
    <x v="487"/>
    <x v="80"/>
    <s v="Сестры"/>
    <n v="0.95476190476190481"/>
    <n v="4.1269841269841269E-2"/>
    <x v="196"/>
    <x v="22"/>
  </r>
  <r>
    <x v="37"/>
    <x v="914"/>
    <n v="29"/>
    <n v="29"/>
    <n v="327"/>
    <x v="384"/>
    <x v="135"/>
    <s v="Сестры"/>
    <n v="0.74617737003058104"/>
    <n v="0.24159021406727829"/>
    <x v="207"/>
    <x v="1"/>
  </r>
  <r>
    <x v="37"/>
    <x v="915"/>
    <n v="33"/>
    <n v="29"/>
    <n v="289"/>
    <x v="465"/>
    <x v="45"/>
    <s v="Сестры"/>
    <n v="0.96885813148788924"/>
    <n v="2.0761245674740483E-2"/>
    <x v="34"/>
    <x v="2"/>
  </r>
  <r>
    <x v="37"/>
    <x v="916"/>
    <n v="18"/>
    <n v="18"/>
    <n v="218"/>
    <x v="488"/>
    <x v="4"/>
    <s v="Сестры"/>
    <n v="0.96330275229357798"/>
    <n v="2.2935779816513763E-2"/>
    <x v="25"/>
    <x v="2"/>
  </r>
  <r>
    <x v="37"/>
    <x v="917"/>
    <n v="17"/>
    <n v="16"/>
    <n v="196"/>
    <x v="268"/>
    <x v="4"/>
    <s v="Сестры"/>
    <n v="0.95918367346938771"/>
    <n v="2.5510204081632654E-2"/>
    <x v="25"/>
    <x v="2"/>
  </r>
  <r>
    <x v="37"/>
    <x v="918"/>
    <n v="28"/>
    <n v="27"/>
    <n v="284"/>
    <x v="86"/>
    <x v="21"/>
    <s v="Сестры"/>
    <n v="0.95422535211267601"/>
    <n v="3.5211267605633804E-2"/>
    <x v="50"/>
    <x v="2"/>
  </r>
  <r>
    <x v="37"/>
    <x v="919"/>
    <n v="22"/>
    <n v="20"/>
    <n v="175"/>
    <x v="489"/>
    <x v="19"/>
    <s v="Сестры"/>
    <n v="0.93714285714285717"/>
    <n v="4.5714285714285714E-2"/>
    <x v="58"/>
    <x v="2"/>
  </r>
  <r>
    <x v="37"/>
    <x v="920"/>
    <n v="19"/>
    <n v="18"/>
    <n v="160"/>
    <x v="427"/>
    <x v="4"/>
    <s v="Сестры"/>
    <n v="0.95625000000000004"/>
    <n v="3.125E-2"/>
    <x v="4"/>
    <x v="3"/>
  </r>
  <r>
    <x v="37"/>
    <x v="921"/>
    <n v="16"/>
    <n v="14"/>
    <n v="142"/>
    <x v="285"/>
    <x v="3"/>
    <s v="Сестры"/>
    <n v="0.96478873239436624"/>
    <n v="2.8169014084507043E-2"/>
    <x v="44"/>
    <x v="4"/>
  </r>
  <r>
    <x v="37"/>
    <x v="922"/>
    <n v="21"/>
    <n v="20"/>
    <n v="202"/>
    <x v="418"/>
    <x v="18"/>
    <s v="Сестры"/>
    <n v="0.96039603960396036"/>
    <n v="3.4653465346534656E-2"/>
    <x v="25"/>
    <x v="4"/>
  </r>
  <r>
    <x v="37"/>
    <x v="923"/>
    <n v="55"/>
    <n v="50"/>
    <n v="656"/>
    <x v="315"/>
    <x v="170"/>
    <s v="Сестры"/>
    <n v="0.125"/>
    <n v="0.87652439024390238"/>
    <x v="208"/>
    <x v="12"/>
  </r>
  <r>
    <x v="37"/>
    <x v="924"/>
    <n v="23"/>
    <n v="21"/>
    <n v="175"/>
    <x v="414"/>
    <x v="45"/>
    <s v="Сестры"/>
    <n v="0.97714285714285709"/>
    <n v="3.4285714285714287E-2"/>
    <x v="3"/>
    <x v="13"/>
  </r>
  <r>
    <x v="37"/>
    <x v="925"/>
    <n v="29"/>
    <n v="27"/>
    <n v="352"/>
    <x v="448"/>
    <x v="50"/>
    <s v="Сестры"/>
    <n v="0.98579545454545459"/>
    <n v="2.556818181818182E-2"/>
    <x v="44"/>
    <x v="14"/>
  </r>
  <r>
    <x v="37"/>
    <x v="926"/>
    <n v="22"/>
    <n v="19"/>
    <n v="182"/>
    <x v="490"/>
    <x v="3"/>
    <s v="Сестры"/>
    <n v="1.0054945054945055"/>
    <n v="2.197802197802198E-2"/>
    <x v="42"/>
    <x v="15"/>
  </r>
  <r>
    <x v="38"/>
    <x v="927"/>
    <n v="36"/>
    <n v="33"/>
    <n v="295"/>
    <x v="491"/>
    <x v="56"/>
    <s v="Сестры"/>
    <n v="0.90169491525423728"/>
    <n v="4.7457627118644069E-2"/>
    <x v="11"/>
    <x v="60"/>
  </r>
  <r>
    <x v="38"/>
    <x v="928"/>
    <n v="74"/>
    <n v="69"/>
    <n v="987"/>
    <x v="492"/>
    <x v="53"/>
    <s v="Сестры"/>
    <n v="0.97669706180344473"/>
    <n v="1.3171225937183385E-2"/>
    <x v="12"/>
    <x v="31"/>
  </r>
  <r>
    <x v="38"/>
    <x v="929"/>
    <n v="22"/>
    <n v="18"/>
    <n v="205"/>
    <x v="493"/>
    <x v="4"/>
    <s v="Сестры"/>
    <n v="0.93658536585365859"/>
    <n v="2.4390243902439025E-2"/>
    <x v="50"/>
    <x v="25"/>
  </r>
  <r>
    <x v="38"/>
    <x v="930"/>
    <n v="15"/>
    <n v="15"/>
    <n v="101"/>
    <x v="313"/>
    <x v="4"/>
    <s v="Сестры"/>
    <n v="0.88118811881188119"/>
    <n v="4.9504950495049507E-2"/>
    <x v="18"/>
    <x v="30"/>
  </r>
  <r>
    <x v="38"/>
    <x v="931"/>
    <n v="9"/>
    <n v="9"/>
    <n v="35"/>
    <x v="6"/>
    <x v="2"/>
    <s v="Сестры"/>
    <n v="0.8"/>
    <n v="2.8571428571428571E-2"/>
    <x v="4"/>
    <x v="11"/>
  </r>
  <r>
    <x v="38"/>
    <x v="932"/>
    <n v="36"/>
    <n v="32"/>
    <n v="268"/>
    <x v="283"/>
    <x v="3"/>
    <s v="Сестры"/>
    <n v="0.96641791044776115"/>
    <n v="1.4925373134328358E-2"/>
    <x v="34"/>
    <x v="22"/>
  </r>
  <r>
    <x v="38"/>
    <x v="933"/>
    <n v="40"/>
    <n v="37"/>
    <n v="477"/>
    <x v="494"/>
    <x v="17"/>
    <s v="Сестры"/>
    <n v="0.94968553459119498"/>
    <n v="3.9832285115303984E-2"/>
    <x v="59"/>
    <x v="22"/>
  </r>
  <r>
    <x v="38"/>
    <x v="934"/>
    <n v="15"/>
    <n v="14"/>
    <n v="54"/>
    <x v="43"/>
    <x v="1"/>
    <s v="Сестры"/>
    <n v="0.87037037037037035"/>
    <n v="3.7037037037037035E-2"/>
    <x v="4"/>
    <x v="22"/>
  </r>
  <r>
    <x v="38"/>
    <x v="935"/>
    <n v="30"/>
    <n v="28"/>
    <n v="219"/>
    <x v="495"/>
    <x v="21"/>
    <s v="Сестры"/>
    <n v="0.94063926940639264"/>
    <n v="4.5662100456621002E-2"/>
    <x v="50"/>
    <x v="2"/>
  </r>
  <r>
    <x v="38"/>
    <x v="936"/>
    <n v="17"/>
    <n v="16"/>
    <n v="85"/>
    <x v="315"/>
    <x v="2"/>
    <s v="Сестры"/>
    <n v="0.96470588235294119"/>
    <n v="1.1764705882352941E-2"/>
    <x v="2"/>
    <x v="3"/>
  </r>
  <r>
    <x v="38"/>
    <x v="937"/>
    <n v="16"/>
    <n v="16"/>
    <n v="60"/>
    <x v="342"/>
    <x v="1"/>
    <s v="Сестры"/>
    <n v="0.96666666666666667"/>
    <n v="3.3333333333333333E-2"/>
    <x v="5"/>
    <x v="5"/>
  </r>
  <r>
    <x v="38"/>
    <x v="938"/>
    <n v="18"/>
    <n v="17"/>
    <n v="105"/>
    <x v="329"/>
    <x v="0"/>
    <s v="Сестры"/>
    <n v="1.0095238095238095"/>
    <n v="0"/>
    <x v="42"/>
    <x v="12"/>
  </r>
  <r>
    <x v="38"/>
    <x v="939"/>
    <n v="34"/>
    <n v="32"/>
    <n v="317"/>
    <x v="496"/>
    <x v="54"/>
    <s v="Сестры"/>
    <n v="0.96845425867507884"/>
    <n v="3.7854889589905363E-2"/>
    <x v="27"/>
    <x v="13"/>
  </r>
  <r>
    <x v="38"/>
    <x v="940"/>
    <n v="21"/>
    <n v="20"/>
    <n v="126"/>
    <x v="348"/>
    <x v="0"/>
    <s v="Сестры"/>
    <n v="1.0238095238095237"/>
    <n v="0"/>
    <x v="8"/>
    <x v="6"/>
  </r>
  <r>
    <x v="38"/>
    <x v="941"/>
    <n v="16"/>
    <n v="15"/>
    <n v="108"/>
    <x v="87"/>
    <x v="2"/>
    <s v="Сестры"/>
    <n v="1.0185185185185186"/>
    <n v="9.2592592592592587E-3"/>
    <x v="96"/>
    <x v="6"/>
  </r>
  <r>
    <x v="38"/>
    <x v="942"/>
    <n v="19"/>
    <n v="18"/>
    <n v="86"/>
    <x v="335"/>
    <x v="5"/>
    <s v="Сестры"/>
    <n v="1.0116279069767442"/>
    <n v="3.4883720930232558E-2"/>
    <x v="42"/>
    <x v="14"/>
  </r>
  <r>
    <x v="39"/>
    <x v="943"/>
    <n v="71"/>
    <n v="31"/>
    <n v="333"/>
    <x v="58"/>
    <x v="45"/>
    <m/>
    <n v="0.4894894894894895"/>
    <n v="1.8018018018018018E-2"/>
    <x v="209"/>
    <x v="126"/>
  </r>
  <r>
    <x v="39"/>
    <x v="944"/>
    <n v="53"/>
    <n v="24"/>
    <n v="241"/>
    <x v="298"/>
    <x v="43"/>
    <s v="Ребята"/>
    <n v="0.27385892116182575"/>
    <n v="0.57676348547717837"/>
    <x v="112"/>
    <x v="85"/>
  </r>
  <r>
    <x v="39"/>
    <x v="945"/>
    <n v="68"/>
    <n v="35"/>
    <n v="532"/>
    <x v="11"/>
    <x v="171"/>
    <s v="Сестры"/>
    <n v="7.5187969924812026E-3"/>
    <n v="0.94548872180451127"/>
    <x v="151"/>
    <x v="47"/>
  </r>
  <r>
    <x v="39"/>
    <x v="946"/>
    <n v="97"/>
    <n v="77"/>
    <n v="1225"/>
    <x v="497"/>
    <x v="17"/>
    <s v="Сестры"/>
    <n v="0.9681632653061224"/>
    <n v="1.5510204081632653E-2"/>
    <x v="60"/>
    <x v="27"/>
  </r>
  <r>
    <x v="39"/>
    <x v="947"/>
    <n v="130"/>
    <n v="84"/>
    <n v="773"/>
    <x v="498"/>
    <x v="54"/>
    <s v="Сестры"/>
    <n v="0.96507115135834409"/>
    <n v="1.5523932729624839E-2"/>
    <x v="15"/>
    <x v="60"/>
  </r>
  <r>
    <x v="39"/>
    <x v="948"/>
    <n v="63"/>
    <n v="50"/>
    <n v="924"/>
    <x v="499"/>
    <x v="172"/>
    <s v="Сестры"/>
    <n v="0.92748917748917747"/>
    <n v="5.735930735930736E-2"/>
    <x v="86"/>
    <x v="24"/>
  </r>
  <r>
    <x v="39"/>
    <x v="949"/>
    <n v="107"/>
    <n v="86"/>
    <n v="1718"/>
    <x v="500"/>
    <x v="94"/>
    <s v="Сестры"/>
    <n v="0.95576251455180439"/>
    <n v="4.307334109429569E-2"/>
    <x v="199"/>
    <x v="3"/>
  </r>
  <r>
    <x v="39"/>
    <x v="950"/>
    <n v="55"/>
    <n v="24"/>
    <n v="112"/>
    <x v="351"/>
    <x v="166"/>
    <s v="Сестры"/>
    <n v="0.24107142857142858"/>
    <n v="0.75"/>
    <x v="107"/>
    <x v="4"/>
  </r>
  <r>
    <x v="39"/>
    <x v="951"/>
    <n v="45"/>
    <n v="17"/>
    <n v="105"/>
    <x v="98"/>
    <x v="114"/>
    <s v="Сестры"/>
    <n v="0.580952380952381"/>
    <n v="0.41904761904761906"/>
    <x v="103"/>
    <x v="5"/>
  </r>
  <r>
    <x v="39"/>
    <x v="952"/>
    <n v="30"/>
    <n v="19"/>
    <n v="302"/>
    <x v="363"/>
    <x v="76"/>
    <s v="Сестры"/>
    <n v="0.44701986754966888"/>
    <n v="0.55298013245033117"/>
    <x v="210"/>
    <x v="5"/>
  </r>
  <r>
    <x v="39"/>
    <x v="953"/>
    <n v="40"/>
    <n v="23"/>
    <n v="327"/>
    <x v="501"/>
    <x v="3"/>
    <s v="Сестры"/>
    <n v="0.99694189602446481"/>
    <n v="1.2232415902140673E-2"/>
    <x v="7"/>
    <x v="6"/>
  </r>
  <r>
    <x v="39"/>
    <x v="954"/>
    <n v="66"/>
    <n v="35"/>
    <n v="605"/>
    <x v="502"/>
    <x v="173"/>
    <s v="Сестры"/>
    <n v="0.80826446280991737"/>
    <n v="0.20165289256198346"/>
    <x v="211"/>
    <x v="16"/>
  </r>
  <r>
    <x v="39"/>
    <x v="955"/>
    <n v="152"/>
    <n v="141"/>
    <n v="355"/>
    <x v="213"/>
    <x v="174"/>
    <m/>
    <n v="1.4084507042253521E-2"/>
    <n v="1.0253521126760563"/>
    <x v="212"/>
    <x v="107"/>
  </r>
  <r>
    <x v="39"/>
    <x v="956"/>
    <n v="168"/>
    <n v="108"/>
    <n v="645"/>
    <x v="22"/>
    <x v="175"/>
    <s v="Сестры"/>
    <n v="1.5503875968992248E-3"/>
    <n v="1.0217054263565892"/>
    <x v="213"/>
    <x v="62"/>
  </r>
  <r>
    <x v="39"/>
    <x v="957"/>
    <n v="56"/>
    <n v="24"/>
    <n v="350"/>
    <x v="6"/>
    <x v="143"/>
    <s v="Ребята"/>
    <n v="0.08"/>
    <n v="1.02"/>
    <x v="123"/>
    <x v="93"/>
  </r>
  <r>
    <x v="40"/>
    <x v="958"/>
    <n v="15"/>
    <n v="11"/>
    <n v="30"/>
    <x v="29"/>
    <x v="138"/>
    <s v="Сестры"/>
    <n v="0.6"/>
    <n v="0"/>
    <x v="18"/>
    <x v="28"/>
  </r>
  <r>
    <x v="40"/>
    <x v="959"/>
    <n v="23"/>
    <n v="17"/>
    <n v="101"/>
    <x v="63"/>
    <x v="138"/>
    <s v="Сестры"/>
    <n v="0.90099009900990101"/>
    <n v="0"/>
    <x v="27"/>
    <x v="31"/>
  </r>
  <r>
    <x v="40"/>
    <x v="960"/>
    <n v="35"/>
    <n v="24"/>
    <n v="149"/>
    <x v="459"/>
    <x v="19"/>
    <s v="Сестры"/>
    <n v="0.87919463087248317"/>
    <n v="5.3691275167785234E-2"/>
    <x v="24"/>
    <x v="31"/>
  </r>
  <r>
    <x v="40"/>
    <x v="961"/>
    <n v="63"/>
    <n v="44"/>
    <n v="434"/>
    <x v="91"/>
    <x v="19"/>
    <s v="Сестры"/>
    <n v="0.96543778801843316"/>
    <n v="1.8433179723502304E-2"/>
    <x v="64"/>
    <x v="30"/>
  </r>
  <r>
    <x v="40"/>
    <x v="962"/>
    <n v="23"/>
    <n v="22"/>
    <n v="51"/>
    <x v="264"/>
    <x v="1"/>
    <s v="Сестры"/>
    <n v="0.84313725490196079"/>
    <n v="3.9215686274509803E-2"/>
    <x v="25"/>
    <x v="11"/>
  </r>
  <r>
    <x v="40"/>
    <x v="963"/>
    <n v="37"/>
    <n v="24"/>
    <n v="144"/>
    <x v="503"/>
    <x v="4"/>
    <s v="Сестры"/>
    <n v="0.93055555555555558"/>
    <n v="3.4722222222222224E-2"/>
    <x v="27"/>
    <x v="22"/>
  </r>
  <r>
    <x v="40"/>
    <x v="964"/>
    <n v="32"/>
    <n v="21"/>
    <n v="98"/>
    <x v="313"/>
    <x v="4"/>
    <s v="Сестры"/>
    <n v="0.90816326530612246"/>
    <n v="5.1020408163265307E-2"/>
    <x v="34"/>
    <x v="1"/>
  </r>
  <r>
    <x v="40"/>
    <x v="965"/>
    <n v="24"/>
    <n v="20"/>
    <n v="102"/>
    <x v="307"/>
    <x v="1"/>
    <s v="Сестры"/>
    <n v="0.9509803921568627"/>
    <n v="1.9607843137254902E-2"/>
    <x v="44"/>
    <x v="2"/>
  </r>
  <r>
    <x v="40"/>
    <x v="966"/>
    <n v="17"/>
    <n v="12"/>
    <n v="33"/>
    <x v="101"/>
    <x v="138"/>
    <s v="Сестры"/>
    <n v="0.93939393939393945"/>
    <n v="0"/>
    <x v="5"/>
    <x v="3"/>
  </r>
  <r>
    <x v="40"/>
    <x v="967"/>
    <n v="13"/>
    <n v="9"/>
    <n v="10"/>
    <x v="61"/>
    <x v="2"/>
    <s v="Сестры"/>
    <n v="0.7"/>
    <n v="0.1"/>
    <x v="2"/>
    <x v="3"/>
  </r>
  <r>
    <x v="40"/>
    <x v="968"/>
    <n v="21"/>
    <n v="17"/>
    <n v="58"/>
    <x v="504"/>
    <x v="138"/>
    <s v="Сестры"/>
    <n v="0.98275862068965514"/>
    <n v="0"/>
    <x v="7"/>
    <x v="4"/>
  </r>
  <r>
    <x v="40"/>
    <x v="969"/>
    <n v="20"/>
    <n v="17"/>
    <n v="25"/>
    <x v="44"/>
    <x v="1"/>
    <s v="Сестры"/>
    <n v="0.88"/>
    <n v="0.08"/>
    <x v="2"/>
    <x v="4"/>
  </r>
  <r>
    <x v="40"/>
    <x v="970"/>
    <n v="7"/>
    <n v="7"/>
    <n v="16"/>
    <x v="60"/>
    <x v="2"/>
    <s v="Сестры"/>
    <n v="0.875"/>
    <n v="6.25E-2"/>
    <x v="5"/>
    <x v="4"/>
  </r>
  <r>
    <x v="40"/>
    <x v="971"/>
    <n v="6"/>
    <n v="6"/>
    <n v="2"/>
    <x v="34"/>
    <x v="0"/>
    <s v="Сестры"/>
    <n v="1"/>
    <n v="0"/>
    <x v="6"/>
    <x v="5"/>
  </r>
  <r>
    <x v="40"/>
    <x v="972"/>
    <n v="12"/>
    <n v="11"/>
    <n v="23"/>
    <x v="8"/>
    <x v="0"/>
    <s v="Сестры"/>
    <n v="1"/>
    <n v="0"/>
    <x v="6"/>
    <x v="5"/>
  </r>
  <r>
    <x v="40"/>
    <x v="973"/>
    <n v="6"/>
    <n v="5"/>
    <n v="4"/>
    <x v="11"/>
    <x v="0"/>
    <s v="Сестры"/>
    <n v="1"/>
    <n v="0"/>
    <x v="6"/>
    <x v="5"/>
  </r>
  <r>
    <x v="40"/>
    <x v="974"/>
    <n v="4"/>
    <n v="4"/>
    <n v="6"/>
    <x v="27"/>
    <x v="0"/>
    <s v="Сестры"/>
    <n v="1"/>
    <n v="0"/>
    <x v="6"/>
    <x v="5"/>
  </r>
  <r>
    <x v="40"/>
    <x v="975"/>
    <n v="3"/>
    <n v="3"/>
    <n v="3"/>
    <x v="35"/>
    <x v="0"/>
    <s v="Сестры"/>
    <n v="1"/>
    <n v="0"/>
    <x v="6"/>
    <x v="5"/>
  </r>
  <r>
    <x v="40"/>
    <x v="976"/>
    <n v="23"/>
    <n v="19"/>
    <n v="60"/>
    <x v="394"/>
    <x v="0"/>
    <s v="Сестры"/>
    <n v="1"/>
    <n v="0"/>
    <x v="6"/>
    <x v="5"/>
  </r>
  <r>
    <x v="40"/>
    <x v="977"/>
    <n v="5"/>
    <n v="4"/>
    <n v="12"/>
    <x v="16"/>
    <x v="0"/>
    <s v="Сестры"/>
    <n v="1"/>
    <n v="0"/>
    <x v="6"/>
    <x v="5"/>
  </r>
  <r>
    <x v="40"/>
    <x v="978"/>
    <n v="12"/>
    <n v="10"/>
    <n v="11"/>
    <x v="14"/>
    <x v="0"/>
    <s v="Сестры"/>
    <n v="1"/>
    <n v="0"/>
    <x v="6"/>
    <x v="5"/>
  </r>
  <r>
    <x v="40"/>
    <x v="979"/>
    <n v="30"/>
    <n v="24"/>
    <n v="76"/>
    <x v="128"/>
    <x v="2"/>
    <s v="Сестры"/>
    <n v="0.98684210526315785"/>
    <n v="1.3157894736842105E-2"/>
    <x v="7"/>
    <x v="5"/>
  </r>
  <r>
    <x v="40"/>
    <x v="980"/>
    <n v="24"/>
    <n v="21"/>
    <n v="32"/>
    <x v="101"/>
    <x v="2"/>
    <s v="Сестры"/>
    <n v="0.96875"/>
    <n v="3.125E-2"/>
    <x v="7"/>
    <x v="5"/>
  </r>
  <r>
    <x v="40"/>
    <x v="981"/>
    <n v="17"/>
    <n v="13"/>
    <n v="62"/>
    <x v="64"/>
    <x v="5"/>
    <s v="Сестры"/>
    <n v="0.95161290322580649"/>
    <n v="4.8387096774193547E-2"/>
    <x v="2"/>
    <x v="5"/>
  </r>
  <r>
    <x v="40"/>
    <x v="982"/>
    <n v="29"/>
    <n v="25"/>
    <n v="51"/>
    <x v="343"/>
    <x v="5"/>
    <s v="Сестры"/>
    <n v="0.94117647058823528"/>
    <n v="5.8823529411764705E-2"/>
    <x v="2"/>
    <x v="5"/>
  </r>
  <r>
    <x v="40"/>
    <x v="983"/>
    <n v="18"/>
    <n v="15"/>
    <n v="32"/>
    <x v="345"/>
    <x v="1"/>
    <s v="Сестры"/>
    <n v="0.9375"/>
    <n v="6.25E-2"/>
    <x v="5"/>
    <x v="5"/>
  </r>
  <r>
    <x v="40"/>
    <x v="984"/>
    <n v="14"/>
    <n v="12"/>
    <n v="12"/>
    <x v="265"/>
    <x v="0"/>
    <s v="Сестры"/>
    <n v="1.0833333333333333"/>
    <n v="0"/>
    <x v="42"/>
    <x v="12"/>
  </r>
  <r>
    <x v="41"/>
    <x v="985"/>
    <n v="22"/>
    <n v="19"/>
    <n v="150"/>
    <x v="52"/>
    <x v="50"/>
    <s v="Сестры"/>
    <n v="0.79333333333333333"/>
    <n v="0.06"/>
    <x v="39"/>
    <x v="32"/>
  </r>
  <r>
    <x v="41"/>
    <x v="986"/>
    <n v="78"/>
    <n v="69"/>
    <n v="994"/>
    <x v="505"/>
    <x v="70"/>
    <s v="Сестры"/>
    <n v="0.95171026156941652"/>
    <n v="3.5211267605633804E-2"/>
    <x v="69"/>
    <x v="88"/>
  </r>
  <r>
    <x v="41"/>
    <x v="987"/>
    <n v="18"/>
    <n v="15"/>
    <n v="152"/>
    <x v="285"/>
    <x v="45"/>
    <s v="Сестры"/>
    <n v="0.90131578947368418"/>
    <n v="3.9473684210526314E-2"/>
    <x v="64"/>
    <x v="10"/>
  </r>
  <r>
    <x v="41"/>
    <x v="988"/>
    <n v="52"/>
    <n v="46"/>
    <n v="498"/>
    <x v="293"/>
    <x v="50"/>
    <s v="Сестры"/>
    <n v="0.96787148594377514"/>
    <n v="1.8072289156626505E-2"/>
    <x v="49"/>
    <x v="30"/>
  </r>
  <r>
    <x v="41"/>
    <x v="989"/>
    <n v="30"/>
    <n v="25"/>
    <n v="228"/>
    <x v="506"/>
    <x v="50"/>
    <s v="Сестры"/>
    <n v="0.93859649122807021"/>
    <n v="3.9473684210526314E-2"/>
    <x v="36"/>
    <x v="22"/>
  </r>
  <r>
    <x v="41"/>
    <x v="990"/>
    <n v="18"/>
    <n v="15"/>
    <n v="76"/>
    <x v="318"/>
    <x v="2"/>
    <s v="Сестры"/>
    <n v="0.93421052631578949"/>
    <n v="1.3157894736842105E-2"/>
    <x v="44"/>
    <x v="1"/>
  </r>
  <r>
    <x v="41"/>
    <x v="991"/>
    <n v="17"/>
    <n v="15"/>
    <n v="46"/>
    <x v="304"/>
    <x v="1"/>
    <s v="Сестры"/>
    <n v="0.86956521739130432"/>
    <n v="4.3478260869565216E-2"/>
    <x v="1"/>
    <x v="1"/>
  </r>
  <r>
    <x v="41"/>
    <x v="992"/>
    <n v="52"/>
    <n v="45"/>
    <n v="521"/>
    <x v="373"/>
    <x v="50"/>
    <s v="Сестры"/>
    <n v="0.97696737044145876"/>
    <n v="1.7274472168905951E-2"/>
    <x v="18"/>
    <x v="2"/>
  </r>
  <r>
    <x v="41"/>
    <x v="993"/>
    <n v="18"/>
    <n v="17"/>
    <n v="90"/>
    <x v="507"/>
    <x v="2"/>
    <s v="Сестры"/>
    <n v="0.9555555555555556"/>
    <n v="1.1111111111111112E-2"/>
    <x v="3"/>
    <x v="2"/>
  </r>
  <r>
    <x v="41"/>
    <x v="994"/>
    <n v="16"/>
    <n v="14"/>
    <n v="65"/>
    <x v="508"/>
    <x v="138"/>
    <s v="Сестры"/>
    <n v="0.9538461538461539"/>
    <n v="0"/>
    <x v="2"/>
    <x v="2"/>
  </r>
  <r>
    <x v="41"/>
    <x v="995"/>
    <n v="18"/>
    <n v="17"/>
    <n v="67"/>
    <x v="339"/>
    <x v="138"/>
    <s v="Сестры"/>
    <n v="0.97014925373134331"/>
    <n v="0"/>
    <x v="5"/>
    <x v="3"/>
  </r>
  <r>
    <x v="41"/>
    <x v="996"/>
    <n v="19"/>
    <n v="19"/>
    <n v="102"/>
    <x v="127"/>
    <x v="1"/>
    <s v="Сестры"/>
    <n v="0.96078431372549022"/>
    <n v="1.9607843137254902E-2"/>
    <x v="3"/>
    <x v="3"/>
  </r>
  <r>
    <x v="41"/>
    <x v="997"/>
    <n v="18"/>
    <n v="14"/>
    <n v="107"/>
    <x v="132"/>
    <x v="5"/>
    <s v="Сестры"/>
    <n v="0.95327102803738317"/>
    <n v="2.8037383177570093E-2"/>
    <x v="44"/>
    <x v="3"/>
  </r>
  <r>
    <x v="41"/>
    <x v="998"/>
    <n v="12"/>
    <n v="11"/>
    <n v="42"/>
    <x v="327"/>
    <x v="1"/>
    <s v="Сестры"/>
    <n v="0.90476190476190477"/>
    <n v="4.7619047619047616E-2"/>
    <x v="3"/>
    <x v="3"/>
  </r>
  <r>
    <x v="41"/>
    <x v="999"/>
    <n v="20"/>
    <n v="17"/>
    <n v="84"/>
    <x v="309"/>
    <x v="0"/>
    <s v="Сестры"/>
    <n v="0.98809523809523814"/>
    <n v="0"/>
    <x v="7"/>
    <x v="4"/>
  </r>
  <r>
    <x v="41"/>
    <x v="1000"/>
    <n v="20"/>
    <n v="19"/>
    <n v="121"/>
    <x v="41"/>
    <x v="0"/>
    <s v="Сестры"/>
    <n v="1"/>
    <n v="0"/>
    <x v="6"/>
    <x v="5"/>
  </r>
  <r>
    <x v="42"/>
    <x v="1001"/>
    <n v="23"/>
    <n v="17"/>
    <n v="122"/>
    <x v="242"/>
    <x v="48"/>
    <s v="Ребята"/>
    <n v="0.87704918032786883"/>
    <n v="0.12295081967213115"/>
    <x v="64"/>
    <x v="5"/>
  </r>
  <r>
    <x v="42"/>
    <x v="1001"/>
    <n v="23"/>
    <n v="17"/>
    <n v="122"/>
    <x v="242"/>
    <x v="48"/>
    <s v="Ребята"/>
    <n v="0.87704918032786883"/>
    <n v="0.12295081967213115"/>
    <x v="64"/>
    <x v="5"/>
  </r>
  <r>
    <x v="41"/>
    <x v="1002"/>
    <n v="14"/>
    <n v="13"/>
    <n v="35"/>
    <x v="5"/>
    <x v="0"/>
    <s v="Сестры"/>
    <n v="1"/>
    <n v="0"/>
    <x v="6"/>
    <x v="5"/>
  </r>
  <r>
    <x v="41"/>
    <x v="1003"/>
    <n v="17"/>
    <n v="15"/>
    <n v="52"/>
    <x v="102"/>
    <x v="2"/>
    <s v="Сестры"/>
    <n v="0.98076923076923073"/>
    <n v="1.9230769230769232E-2"/>
    <x v="7"/>
    <x v="5"/>
  </r>
  <r>
    <x v="41"/>
    <x v="1004"/>
    <n v="17"/>
    <n v="17"/>
    <n v="70"/>
    <x v="56"/>
    <x v="5"/>
    <s v="Сестры"/>
    <n v="0.95714285714285718"/>
    <n v="4.2857142857142858E-2"/>
    <x v="2"/>
    <x v="5"/>
  </r>
  <r>
    <x v="41"/>
    <x v="1005"/>
    <n v="15"/>
    <n v="15"/>
    <n v="43"/>
    <x v="304"/>
    <x v="5"/>
    <s v="Сестры"/>
    <n v="0.93023255813953487"/>
    <n v="6.9767441860465115E-2"/>
    <x v="2"/>
    <x v="5"/>
  </r>
  <r>
    <x v="41"/>
    <x v="1006"/>
    <n v="6"/>
    <n v="5"/>
    <n v="29"/>
    <x v="345"/>
    <x v="0"/>
    <s v="Сестры"/>
    <n v="1.0344827586206897"/>
    <n v="0"/>
    <x v="42"/>
    <x v="12"/>
  </r>
  <r>
    <x v="41"/>
    <x v="1007"/>
    <n v="23"/>
    <n v="21"/>
    <n v="145"/>
    <x v="365"/>
    <x v="45"/>
    <s v="Сестры"/>
    <n v="1"/>
    <n v="4.1379310344827586E-2"/>
    <x v="6"/>
    <x v="16"/>
  </r>
  <r>
    <x v="43"/>
    <x v="1008"/>
    <n v="56"/>
    <n v="51"/>
    <n v="407"/>
    <x v="341"/>
    <x v="1"/>
    <s v="Ребята"/>
    <n v="0.16953316953316952"/>
    <n v="4.9140049140049139E-3"/>
    <x v="214"/>
    <x v="127"/>
  </r>
  <r>
    <x v="43"/>
    <x v="1009"/>
    <n v="70"/>
    <n v="67"/>
    <n v="550"/>
    <x v="509"/>
    <x v="176"/>
    <s v="Ребята"/>
    <n v="0.24181818181818182"/>
    <n v="0.71272727272727276"/>
    <x v="215"/>
    <x v="47"/>
  </r>
  <r>
    <x v="43"/>
    <x v="1010"/>
    <n v="37"/>
    <n v="33"/>
    <n v="198"/>
    <x v="403"/>
    <x v="1"/>
    <m/>
    <n v="0.88383838383838387"/>
    <n v="1.0101010101010102E-2"/>
    <x v="12"/>
    <x v="20"/>
  </r>
  <r>
    <x v="43"/>
    <x v="1011"/>
    <n v="53"/>
    <n v="51"/>
    <n v="333"/>
    <x v="64"/>
    <x v="156"/>
    <s v="Ребята"/>
    <n v="0.17717717717717718"/>
    <n v="0.76276276276276278"/>
    <x v="216"/>
    <x v="27"/>
  </r>
  <r>
    <x v="43"/>
    <x v="1012"/>
    <n v="13"/>
    <n v="13"/>
    <n v="37"/>
    <x v="29"/>
    <x v="2"/>
    <s v="Ребята"/>
    <n v="0.48648648648648651"/>
    <n v="2.7027027027027029E-2"/>
    <x v="21"/>
    <x v="34"/>
  </r>
  <r>
    <x v="43"/>
    <x v="1013"/>
    <n v="21"/>
    <n v="19"/>
    <n v="43"/>
    <x v="7"/>
    <x v="138"/>
    <s v="Ребята"/>
    <n v="0.60465116279069764"/>
    <n v="0"/>
    <x v="65"/>
    <x v="102"/>
  </r>
  <r>
    <x v="43"/>
    <x v="1014"/>
    <n v="43"/>
    <n v="40"/>
    <n v="412"/>
    <x v="188"/>
    <x v="177"/>
    <s v="Ребята"/>
    <n v="0.70145631067961167"/>
    <n v="0.25970873786407767"/>
    <x v="135"/>
    <x v="21"/>
  </r>
  <r>
    <x v="43"/>
    <x v="1015"/>
    <n v="66"/>
    <n v="62"/>
    <n v="454"/>
    <x v="510"/>
    <x v="88"/>
    <s v="Ребята"/>
    <n v="0.7819383259911894"/>
    <n v="0.18722466960352424"/>
    <x v="217"/>
    <x v="24"/>
  </r>
  <r>
    <x v="43"/>
    <x v="1016"/>
    <n v="35"/>
    <n v="30"/>
    <n v="196"/>
    <x v="475"/>
    <x v="1"/>
    <s v="Ребята"/>
    <n v="0.92346938775510201"/>
    <n v="1.020408163265306E-2"/>
    <x v="64"/>
    <x v="88"/>
  </r>
  <r>
    <x v="43"/>
    <x v="1017"/>
    <n v="47"/>
    <n v="42"/>
    <n v="410"/>
    <x v="465"/>
    <x v="130"/>
    <s v="Ребята"/>
    <n v="0.68292682926829273"/>
    <n v="0.29024390243902437"/>
    <x v="218"/>
    <x v="29"/>
  </r>
  <r>
    <x v="43"/>
    <x v="1018"/>
    <n v="39"/>
    <n v="37"/>
    <n v="266"/>
    <x v="511"/>
    <x v="18"/>
    <s v="Ребята"/>
    <n v="0.93984962406015038"/>
    <n v="2.6315789473684209E-2"/>
    <x v="49"/>
    <x v="10"/>
  </r>
  <r>
    <x v="43"/>
    <x v="1019"/>
    <n v="3"/>
    <n v="3"/>
    <n v="15"/>
    <x v="27"/>
    <x v="138"/>
    <s v="Ребята"/>
    <n v="0.4"/>
    <n v="0"/>
    <x v="34"/>
    <x v="10"/>
  </r>
  <r>
    <x v="43"/>
    <x v="1020"/>
    <n v="26"/>
    <n v="23"/>
    <n v="158"/>
    <x v="328"/>
    <x v="5"/>
    <s v="Ребята"/>
    <n v="0.94303797468354433"/>
    <n v="1.8987341772151899E-2"/>
    <x v="34"/>
    <x v="11"/>
  </r>
  <r>
    <x v="43"/>
    <x v="1021"/>
    <n v="28"/>
    <n v="28"/>
    <n v="151"/>
    <x v="135"/>
    <x v="60"/>
    <m/>
    <n v="0.82119205298013243"/>
    <n v="0.14569536423841059"/>
    <x v="15"/>
    <x v="22"/>
  </r>
  <r>
    <x v="43"/>
    <x v="1022"/>
    <n v="16"/>
    <n v="16"/>
    <n v="63"/>
    <x v="64"/>
    <x v="138"/>
    <s v="Ребята"/>
    <n v="0.93650793650793651"/>
    <n v="0"/>
    <x v="3"/>
    <x v="1"/>
  </r>
  <r>
    <x v="43"/>
    <x v="1023"/>
    <n v="22"/>
    <n v="19"/>
    <n v="151"/>
    <x v="264"/>
    <x v="136"/>
    <s v="Ребята"/>
    <n v="0.28476821192052981"/>
    <n v="0.6887417218543046"/>
    <x v="106"/>
    <x v="1"/>
  </r>
  <r>
    <x v="43"/>
    <x v="1024"/>
    <n v="26"/>
    <n v="23"/>
    <n v="65"/>
    <x v="64"/>
    <x v="5"/>
    <s v="Ребята"/>
    <n v="0.90769230769230769"/>
    <n v="4.6153846153846156E-2"/>
    <x v="1"/>
    <x v="2"/>
  </r>
  <r>
    <x v="43"/>
    <x v="1025"/>
    <n v="9"/>
    <n v="9"/>
    <n v="41"/>
    <x v="48"/>
    <x v="1"/>
    <s v="Ребята"/>
    <n v="0.87804878048780488"/>
    <n v="4.878048780487805E-2"/>
    <x v="44"/>
    <x v="2"/>
  </r>
  <r>
    <x v="43"/>
    <x v="1026"/>
    <n v="5"/>
    <n v="5"/>
    <n v="21"/>
    <x v="29"/>
    <x v="138"/>
    <s v="Ребята"/>
    <n v="0.8571428571428571"/>
    <n v="0"/>
    <x v="2"/>
    <x v="2"/>
  </r>
  <r>
    <x v="43"/>
    <x v="1027"/>
    <n v="89"/>
    <n v="81"/>
    <n v="650"/>
    <x v="512"/>
    <x v="96"/>
    <s v="Ребята"/>
    <n v="0.84"/>
    <n v="0.15538461538461537"/>
    <x v="219"/>
    <x v="2"/>
  </r>
  <r>
    <x v="43"/>
    <x v="1028"/>
    <n v="1"/>
    <n v="1"/>
    <n v="3"/>
    <x v="26"/>
    <x v="138"/>
    <s v="Ребята"/>
    <n v="0"/>
    <n v="0"/>
    <x v="2"/>
    <x v="2"/>
  </r>
  <r>
    <x v="43"/>
    <x v="1029"/>
    <n v="16"/>
    <n v="15"/>
    <n v="67"/>
    <x v="20"/>
    <x v="1"/>
    <s v="Ребята"/>
    <n v="0.94029850746268662"/>
    <n v="2.9850746268656716E-2"/>
    <x v="3"/>
    <x v="3"/>
  </r>
  <r>
    <x v="43"/>
    <x v="1030"/>
    <n v="8"/>
    <n v="8"/>
    <n v="26"/>
    <x v="42"/>
    <x v="138"/>
    <s v="Ребята"/>
    <n v="0.92307692307692313"/>
    <n v="0"/>
    <x v="5"/>
    <x v="3"/>
  </r>
  <r>
    <x v="43"/>
    <x v="1031"/>
    <n v="24"/>
    <n v="20"/>
    <n v="112"/>
    <x v="507"/>
    <x v="111"/>
    <s v="Ребята"/>
    <n v="0.7678571428571429"/>
    <n v="0.21428571428571427"/>
    <x v="70"/>
    <x v="3"/>
  </r>
  <r>
    <x v="43"/>
    <x v="1032"/>
    <n v="20"/>
    <n v="17"/>
    <n v="80"/>
    <x v="37"/>
    <x v="2"/>
    <s v="Ребята"/>
    <n v="0.97499999999999998"/>
    <n v="1.2500000000000001E-2"/>
    <x v="5"/>
    <x v="4"/>
  </r>
  <r>
    <x v="43"/>
    <x v="1033"/>
    <n v="8"/>
    <n v="8"/>
    <n v="14"/>
    <x v="265"/>
    <x v="138"/>
    <s v="Ребята"/>
    <n v="0.9285714285714286"/>
    <n v="0"/>
    <x v="7"/>
    <x v="4"/>
  </r>
  <r>
    <x v="43"/>
    <x v="1034"/>
    <n v="15"/>
    <n v="14"/>
    <n v="67"/>
    <x v="345"/>
    <x v="27"/>
    <s v="Ребята"/>
    <n v="0.44776119402985076"/>
    <n v="0.53731343283582089"/>
    <x v="66"/>
    <x v="4"/>
  </r>
  <r>
    <x v="43"/>
    <x v="1035"/>
    <n v="10"/>
    <n v="10"/>
    <n v="3"/>
    <x v="35"/>
    <x v="0"/>
    <s v="Ребята"/>
    <n v="1"/>
    <n v="0"/>
    <x v="6"/>
    <x v="5"/>
  </r>
  <r>
    <x v="43"/>
    <x v="1036"/>
    <n v="0"/>
    <n v="0"/>
    <n v="1"/>
    <x v="22"/>
    <x v="0"/>
    <s v="Ребята"/>
    <n v="1"/>
    <n v="0"/>
    <x v="6"/>
    <x v="5"/>
  </r>
  <r>
    <x v="43"/>
    <x v="1037"/>
    <n v="26"/>
    <n v="24"/>
    <n v="147"/>
    <x v="367"/>
    <x v="0"/>
    <s v="Ребята"/>
    <n v="1"/>
    <n v="0"/>
    <x v="6"/>
    <x v="5"/>
  </r>
  <r>
    <x v="43"/>
    <x v="1038"/>
    <n v="1"/>
    <n v="1"/>
    <n v="6"/>
    <x v="27"/>
    <x v="0"/>
    <m/>
    <n v="1"/>
    <n v="0"/>
    <x v="6"/>
    <x v="5"/>
  </r>
  <r>
    <x v="43"/>
    <x v="1039"/>
    <n v="8"/>
    <n v="8"/>
    <n v="13"/>
    <x v="265"/>
    <x v="0"/>
    <s v="Ребята"/>
    <n v="1"/>
    <n v="0"/>
    <x v="6"/>
    <x v="5"/>
  </r>
  <r>
    <x v="43"/>
    <x v="1040"/>
    <n v="10"/>
    <n v="10"/>
    <n v="27"/>
    <x v="7"/>
    <x v="2"/>
    <s v="Ребята"/>
    <n v="0.96296296296296291"/>
    <n v="3.7037037037037035E-2"/>
    <x v="7"/>
    <x v="5"/>
  </r>
  <r>
    <x v="43"/>
    <x v="1041"/>
    <n v="7"/>
    <n v="7"/>
    <n v="19"/>
    <x v="29"/>
    <x v="2"/>
    <s v="Ребята"/>
    <n v="0.94736842105263153"/>
    <n v="5.2631578947368418E-2"/>
    <x v="7"/>
    <x v="5"/>
  </r>
  <r>
    <x v="43"/>
    <x v="1042"/>
    <n v="1"/>
    <n v="1"/>
    <n v="2"/>
    <x v="35"/>
    <x v="0"/>
    <s v="Ребята"/>
    <n v="1.5"/>
    <n v="0"/>
    <x v="42"/>
    <x v="12"/>
  </r>
  <r>
    <x v="43"/>
    <x v="1043"/>
    <n v="18"/>
    <n v="18"/>
    <n v="106"/>
    <x v="395"/>
    <x v="3"/>
    <s v="Ребята"/>
    <n v="0.99056603773584906"/>
    <n v="3.7735849056603772E-2"/>
    <x v="7"/>
    <x v="6"/>
  </r>
  <r>
    <x v="43"/>
    <x v="1044"/>
    <n v="19"/>
    <n v="17"/>
    <n v="140"/>
    <x v="503"/>
    <x v="21"/>
    <s v="Ребята"/>
    <n v="0.95714285714285718"/>
    <n v="7.1428571428571425E-2"/>
    <x v="1"/>
    <x v="14"/>
  </r>
  <r>
    <x v="43"/>
    <x v="1045"/>
    <n v="31"/>
    <n v="28"/>
    <n v="135"/>
    <x v="285"/>
    <x v="5"/>
    <s v="Ребята"/>
    <n v="1.0148148148148148"/>
    <n v="2.2222222222222223E-2"/>
    <x v="96"/>
    <x v="15"/>
  </r>
  <r>
    <x v="43"/>
    <x v="1046"/>
    <n v="40"/>
    <n v="38"/>
    <n v="199"/>
    <x v="308"/>
    <x v="45"/>
    <s v="Ребята"/>
    <n v="1.0150753768844221"/>
    <n v="3.015075376884422E-2"/>
    <x v="8"/>
    <x v="90"/>
  </r>
  <r>
    <x v="43"/>
    <x v="1047"/>
    <n v="60"/>
    <n v="56"/>
    <n v="336"/>
    <x v="172"/>
    <x v="130"/>
    <s v="Ребята"/>
    <n v="0.71130952380952384"/>
    <n v="0.35416666666666669"/>
    <x v="220"/>
    <x v="122"/>
  </r>
  <r>
    <x v="44"/>
    <x v="1048"/>
    <n v="73"/>
    <n v="67"/>
    <n v="441"/>
    <x v="448"/>
    <x v="60"/>
    <s v="Ребята"/>
    <n v="0.78684807256235823"/>
    <n v="4.9886621315192746E-2"/>
    <x v="160"/>
    <x v="50"/>
  </r>
  <r>
    <x v="44"/>
    <x v="1049"/>
    <n v="38"/>
    <n v="34"/>
    <n v="200"/>
    <x v="375"/>
    <x v="50"/>
    <s v="Ребята"/>
    <n v="0.83499999999999996"/>
    <n v="4.4999999999999998E-2"/>
    <x v="82"/>
    <x v="52"/>
  </r>
  <r>
    <x v="44"/>
    <x v="1050"/>
    <n v="38"/>
    <n v="33"/>
    <n v="237"/>
    <x v="393"/>
    <x v="3"/>
    <s v="Ребята"/>
    <n v="0.91983122362869196"/>
    <n v="1.6877637130801686E-2"/>
    <x v="21"/>
    <x v="60"/>
  </r>
  <r>
    <x v="44"/>
    <x v="1051"/>
    <n v="62"/>
    <n v="58"/>
    <n v="301"/>
    <x v="86"/>
    <x v="48"/>
    <s v="Ребята"/>
    <n v="0.90033222591362128"/>
    <n v="4.9833887043189369E-2"/>
    <x v="9"/>
    <x v="60"/>
  </r>
  <r>
    <x v="44"/>
    <x v="1052"/>
    <n v="38"/>
    <n v="35"/>
    <n v="219"/>
    <x v="326"/>
    <x v="18"/>
    <s v="Ребята"/>
    <n v="0.90410958904109584"/>
    <n v="3.1963470319634701E-2"/>
    <x v="57"/>
    <x v="24"/>
  </r>
  <r>
    <x v="44"/>
    <x v="1053"/>
    <n v="15"/>
    <n v="14"/>
    <n v="97"/>
    <x v="296"/>
    <x v="5"/>
    <s v="Ребята"/>
    <n v="0.90721649484536082"/>
    <n v="3.0927835051546393E-2"/>
    <x v="34"/>
    <x v="11"/>
  </r>
  <r>
    <x v="44"/>
    <x v="1054"/>
    <n v="35"/>
    <n v="30"/>
    <n v="139"/>
    <x v="509"/>
    <x v="2"/>
    <s v="Ребята"/>
    <n v="0.95683453237410077"/>
    <n v="7.1942446043165471E-3"/>
    <x v="1"/>
    <x v="22"/>
  </r>
  <r>
    <x v="44"/>
    <x v="1055"/>
    <n v="30"/>
    <n v="27"/>
    <n v="169"/>
    <x v="125"/>
    <x v="3"/>
    <s v="Ребята"/>
    <n v="0.9526627218934911"/>
    <n v="2.3668639053254437E-2"/>
    <x v="25"/>
    <x v="1"/>
  </r>
  <r>
    <x v="44"/>
    <x v="1056"/>
    <n v="31"/>
    <n v="28"/>
    <n v="177"/>
    <x v="133"/>
    <x v="48"/>
    <s v="Ребята"/>
    <n v="0.89265536723163841"/>
    <n v="8.4745762711864403E-2"/>
    <x v="21"/>
    <x v="1"/>
  </r>
  <r>
    <x v="44"/>
    <x v="1057"/>
    <n v="17"/>
    <n v="15"/>
    <n v="34"/>
    <x v="345"/>
    <x v="138"/>
    <s v="Ребята"/>
    <n v="0.88235294117647056"/>
    <n v="0"/>
    <x v="3"/>
    <x v="1"/>
  </r>
  <r>
    <x v="44"/>
    <x v="1058"/>
    <n v="35"/>
    <n v="30"/>
    <n v="175"/>
    <x v="123"/>
    <x v="138"/>
    <s v="Ребята"/>
    <n v="0.98285714285714287"/>
    <n v="0"/>
    <x v="2"/>
    <x v="2"/>
  </r>
  <r>
    <x v="44"/>
    <x v="1059"/>
    <n v="15"/>
    <n v="13"/>
    <n v="87"/>
    <x v="23"/>
    <x v="138"/>
    <s v="Ребята"/>
    <n v="0.96551724137931039"/>
    <n v="0"/>
    <x v="2"/>
    <x v="2"/>
  </r>
  <r>
    <x v="44"/>
    <x v="1060"/>
    <n v="33"/>
    <n v="27"/>
    <n v="204"/>
    <x v="164"/>
    <x v="4"/>
    <s v="Ребята"/>
    <n v="0.96078431372549022"/>
    <n v="2.4509803921568627E-2"/>
    <x v="25"/>
    <x v="2"/>
  </r>
  <r>
    <x v="44"/>
    <x v="1061"/>
    <n v="74"/>
    <n v="68"/>
    <n v="508"/>
    <x v="513"/>
    <x v="21"/>
    <s v="Ребята"/>
    <n v="0.97637795275590555"/>
    <n v="1.968503937007874E-2"/>
    <x v="18"/>
    <x v="3"/>
  </r>
  <r>
    <x v="44"/>
    <x v="1062"/>
    <n v="22"/>
    <n v="20"/>
    <n v="84"/>
    <x v="315"/>
    <x v="138"/>
    <s v="Ребята"/>
    <n v="0.97619047619047616"/>
    <n v="0"/>
    <x v="5"/>
    <x v="3"/>
  </r>
  <r>
    <x v="44"/>
    <x v="1063"/>
    <n v="18"/>
    <n v="17"/>
    <n v="73"/>
    <x v="514"/>
    <x v="2"/>
    <s v="Ребята"/>
    <n v="0.95890410958904104"/>
    <n v="1.3698630136986301E-2"/>
    <x v="2"/>
    <x v="3"/>
  </r>
  <r>
    <x v="44"/>
    <x v="1064"/>
    <n v="26"/>
    <n v="24"/>
    <n v="224"/>
    <x v="506"/>
    <x v="19"/>
    <s v="Ребята"/>
    <n v="0.9553571428571429"/>
    <n v="3.5714285714285712E-2"/>
    <x v="27"/>
    <x v="3"/>
  </r>
  <r>
    <x v="44"/>
    <x v="1065"/>
    <n v="16"/>
    <n v="16"/>
    <n v="43"/>
    <x v="304"/>
    <x v="2"/>
    <s v="Ребята"/>
    <n v="0.93023255813953487"/>
    <n v="2.3255813953488372E-2"/>
    <x v="2"/>
    <x v="3"/>
  </r>
  <r>
    <x v="44"/>
    <x v="1066"/>
    <n v="17"/>
    <n v="15"/>
    <n v="71"/>
    <x v="298"/>
    <x v="5"/>
    <s v="Ребята"/>
    <n v="0.92957746478873238"/>
    <n v="4.2253521126760563E-2"/>
    <x v="44"/>
    <x v="3"/>
  </r>
  <r>
    <x v="44"/>
    <x v="1067"/>
    <n v="14"/>
    <n v="12"/>
    <n v="47"/>
    <x v="264"/>
    <x v="1"/>
    <s v="Ребята"/>
    <n v="0.91489361702127658"/>
    <n v="4.2553191489361701E-2"/>
    <x v="3"/>
    <x v="3"/>
  </r>
  <r>
    <x v="44"/>
    <x v="1068"/>
    <n v="26"/>
    <n v="23"/>
    <n v="133"/>
    <x v="52"/>
    <x v="54"/>
    <s v="Ребята"/>
    <n v="0.89473684210526316"/>
    <n v="9.0225563909774431E-2"/>
    <x v="36"/>
    <x v="3"/>
  </r>
  <r>
    <x v="44"/>
    <x v="1069"/>
    <n v="41"/>
    <n v="37"/>
    <n v="144"/>
    <x v="54"/>
    <x v="2"/>
    <s v="Ребята"/>
    <n v="0.98611111111111116"/>
    <n v="6.9444444444444441E-3"/>
    <x v="5"/>
    <x v="4"/>
  </r>
  <r>
    <x v="44"/>
    <x v="1070"/>
    <n v="20"/>
    <n v="16"/>
    <n v="153"/>
    <x v="328"/>
    <x v="5"/>
    <s v="Ребята"/>
    <n v="0.97385620915032678"/>
    <n v="1.9607843137254902E-2"/>
    <x v="3"/>
    <x v="4"/>
  </r>
  <r>
    <x v="44"/>
    <x v="1071"/>
    <n v="20"/>
    <n v="17"/>
    <n v="56"/>
    <x v="331"/>
    <x v="2"/>
    <s v="Ребята"/>
    <n v="0.9642857142857143"/>
    <n v="1.7857142857142856E-2"/>
    <x v="5"/>
    <x v="4"/>
  </r>
  <r>
    <x v="44"/>
    <x v="1072"/>
    <n v="39"/>
    <n v="37"/>
    <n v="275"/>
    <x v="372"/>
    <x v="21"/>
    <s v="Ребята"/>
    <n v="0.96"/>
    <n v="3.6363636363636362E-2"/>
    <x v="58"/>
    <x v="4"/>
  </r>
  <r>
    <x v="44"/>
    <x v="1073"/>
    <n v="31"/>
    <n v="27"/>
    <n v="191"/>
    <x v="490"/>
    <x v="18"/>
    <m/>
    <n v="0.95811518324607325"/>
    <n v="3.6649214659685861E-2"/>
    <x v="25"/>
    <x v="4"/>
  </r>
  <r>
    <x v="44"/>
    <x v="1074"/>
    <n v="17"/>
    <n v="14"/>
    <n v="94"/>
    <x v="85"/>
    <x v="5"/>
    <s v="Ребята"/>
    <n v="0.95744680851063835"/>
    <n v="3.1914893617021274E-2"/>
    <x v="3"/>
    <x v="4"/>
  </r>
  <r>
    <x v="44"/>
    <x v="1075"/>
    <n v="16"/>
    <n v="15"/>
    <n v="66"/>
    <x v="20"/>
    <x v="1"/>
    <s v="Ребята"/>
    <n v="0.95454545454545459"/>
    <n v="3.0303030303030304E-2"/>
    <x v="2"/>
    <x v="4"/>
  </r>
  <r>
    <x v="44"/>
    <x v="1076"/>
    <n v="11"/>
    <n v="9"/>
    <n v="16"/>
    <x v="12"/>
    <x v="138"/>
    <s v="Ребята"/>
    <n v="0.9375"/>
    <n v="0"/>
    <x v="7"/>
    <x v="4"/>
  </r>
  <r>
    <x v="44"/>
    <x v="1077"/>
    <n v="24"/>
    <n v="23"/>
    <n v="57"/>
    <x v="10"/>
    <x v="3"/>
    <s v="Ребята"/>
    <n v="0.91228070175438591"/>
    <n v="7.0175438596491224E-2"/>
    <x v="44"/>
    <x v="4"/>
  </r>
  <r>
    <x v="44"/>
    <x v="1078"/>
    <n v="13"/>
    <n v="13"/>
    <n v="33"/>
    <x v="345"/>
    <x v="1"/>
    <s v="Ребята"/>
    <n v="0.90909090909090906"/>
    <n v="6.0606060606060608E-2"/>
    <x v="2"/>
    <x v="4"/>
  </r>
  <r>
    <x v="44"/>
    <x v="1079"/>
    <n v="2"/>
    <n v="2"/>
    <n v="10"/>
    <x v="515"/>
    <x v="0"/>
    <s v="Ребята"/>
    <n v="1"/>
    <n v="0"/>
    <x v="6"/>
    <x v="5"/>
  </r>
  <r>
    <x v="44"/>
    <x v="1080"/>
    <n v="19"/>
    <n v="17"/>
    <n v="63"/>
    <x v="20"/>
    <x v="0"/>
    <s v="Ребята"/>
    <n v="1"/>
    <n v="0"/>
    <x v="6"/>
    <x v="5"/>
  </r>
  <r>
    <x v="44"/>
    <x v="1081"/>
    <n v="16"/>
    <n v="15"/>
    <n v="54"/>
    <x v="331"/>
    <x v="0"/>
    <s v="Ребята"/>
    <n v="1"/>
    <n v="0"/>
    <x v="6"/>
    <x v="5"/>
  </r>
  <r>
    <x v="44"/>
    <x v="1082"/>
    <n v="18"/>
    <n v="16"/>
    <n v="43"/>
    <x v="264"/>
    <x v="0"/>
    <s v="Ребята"/>
    <n v="1"/>
    <n v="0"/>
    <x v="6"/>
    <x v="5"/>
  </r>
  <r>
    <x v="44"/>
    <x v="1083"/>
    <n v="46"/>
    <n v="41"/>
    <n v="215"/>
    <x v="248"/>
    <x v="1"/>
    <s v="Ребята"/>
    <n v="0.99069767441860468"/>
    <n v="9.3023255813953487E-3"/>
    <x v="5"/>
    <x v="5"/>
  </r>
  <r>
    <x v="44"/>
    <x v="1084"/>
    <n v="20"/>
    <n v="19"/>
    <n v="95"/>
    <x v="297"/>
    <x v="1"/>
    <s v="Ребята"/>
    <n v="0.97894736842105268"/>
    <n v="2.1052631578947368E-2"/>
    <x v="5"/>
    <x v="5"/>
  </r>
  <r>
    <x v="44"/>
    <x v="1085"/>
    <n v="42"/>
    <n v="37"/>
    <n v="400"/>
    <x v="516"/>
    <x v="50"/>
    <s v="Ребята"/>
    <n v="0.97750000000000004"/>
    <n v="2.2499999999999999E-2"/>
    <x v="34"/>
    <x v="5"/>
  </r>
  <r>
    <x v="44"/>
    <x v="1086"/>
    <n v="18"/>
    <n v="15"/>
    <n v="84"/>
    <x v="315"/>
    <x v="1"/>
    <s v="Ребята"/>
    <n v="0.97619047619047616"/>
    <n v="2.3809523809523808E-2"/>
    <x v="5"/>
    <x v="5"/>
  </r>
  <r>
    <x v="44"/>
    <x v="1087"/>
    <n v="37"/>
    <n v="33"/>
    <n v="322"/>
    <x v="517"/>
    <x v="12"/>
    <s v="Ребята"/>
    <n v="0.96583850931677018"/>
    <n v="3.4161490683229816E-2"/>
    <x v="58"/>
    <x v="5"/>
  </r>
  <r>
    <x v="44"/>
    <x v="1088"/>
    <n v="15"/>
    <n v="14"/>
    <n v="58"/>
    <x v="518"/>
    <x v="1"/>
    <s v="Ребята"/>
    <n v="0.96551724137931039"/>
    <n v="3.4482758620689655E-2"/>
    <x v="5"/>
    <x v="5"/>
  </r>
  <r>
    <x v="44"/>
    <x v="1089"/>
    <n v="53"/>
    <n v="48"/>
    <n v="340"/>
    <x v="97"/>
    <x v="54"/>
    <s v="Ребята"/>
    <n v="0.96470588235294119"/>
    <n v="3.5294117647058823E-2"/>
    <x v="18"/>
    <x v="5"/>
  </r>
  <r>
    <x v="44"/>
    <x v="1090"/>
    <n v="30"/>
    <n v="26"/>
    <n v="171"/>
    <x v="58"/>
    <x v="19"/>
    <s v="Ребята"/>
    <n v="0.95321637426900585"/>
    <n v="4.6783625730994149E-2"/>
    <x v="25"/>
    <x v="5"/>
  </r>
  <r>
    <x v="44"/>
    <x v="1091"/>
    <n v="16"/>
    <n v="16"/>
    <n v="42"/>
    <x v="28"/>
    <x v="5"/>
    <s v="Ребята"/>
    <n v="0.9285714285714286"/>
    <n v="7.1428571428571425E-2"/>
    <x v="2"/>
    <x v="5"/>
  </r>
  <r>
    <x v="44"/>
    <x v="1092"/>
    <n v="21"/>
    <n v="19"/>
    <n v="95"/>
    <x v="296"/>
    <x v="18"/>
    <s v="Ребята"/>
    <n v="0.9263157894736842"/>
    <n v="7.3684210526315783E-2"/>
    <x v="4"/>
    <x v="5"/>
  </r>
  <r>
    <x v="44"/>
    <x v="1093"/>
    <n v="24"/>
    <n v="22"/>
    <n v="96"/>
    <x v="296"/>
    <x v="19"/>
    <s v="Ребята"/>
    <n v="0.91666666666666663"/>
    <n v="8.3333333333333329E-2"/>
    <x v="25"/>
    <x v="5"/>
  </r>
  <r>
    <x v="44"/>
    <x v="1094"/>
    <n v="21"/>
    <n v="20"/>
    <n v="38"/>
    <x v="28"/>
    <x v="0"/>
    <s v="Ребята"/>
    <n v="1.0263157894736843"/>
    <n v="0"/>
    <x v="42"/>
    <x v="12"/>
  </r>
  <r>
    <x v="44"/>
    <x v="1095"/>
    <n v="20"/>
    <n v="18"/>
    <n v="80"/>
    <x v="319"/>
    <x v="2"/>
    <s v="Ребята"/>
    <n v="1"/>
    <n v="1.2500000000000001E-2"/>
    <x v="6"/>
    <x v="12"/>
  </r>
  <r>
    <x v="44"/>
    <x v="1096"/>
    <n v="19"/>
    <n v="17"/>
    <n v="70"/>
    <x v="341"/>
    <x v="1"/>
    <s v="Ребята"/>
    <n v="0.98571428571428577"/>
    <n v="2.8571428571428571E-2"/>
    <x v="7"/>
    <x v="12"/>
  </r>
  <r>
    <x v="44"/>
    <x v="1097"/>
    <n v="15"/>
    <n v="14"/>
    <n v="51"/>
    <x v="89"/>
    <x v="1"/>
    <s v="Ребята"/>
    <n v="0.98039215686274506"/>
    <n v="3.9215686274509803E-2"/>
    <x v="7"/>
    <x v="12"/>
  </r>
  <r>
    <x v="44"/>
    <x v="1098"/>
    <n v="19"/>
    <n v="16"/>
    <n v="50"/>
    <x v="47"/>
    <x v="1"/>
    <s v="Ребята"/>
    <n v="0.98"/>
    <n v="0.04"/>
    <x v="7"/>
    <x v="12"/>
  </r>
  <r>
    <x v="44"/>
    <x v="1099"/>
    <n v="32"/>
    <n v="28"/>
    <n v="92"/>
    <x v="85"/>
    <x v="5"/>
    <s v="Ребята"/>
    <n v="0.97826086956521741"/>
    <n v="3.2608695652173912E-2"/>
    <x v="5"/>
    <x v="12"/>
  </r>
  <r>
    <x v="44"/>
    <x v="1100"/>
    <n v="27"/>
    <n v="24"/>
    <n v="75"/>
    <x v="318"/>
    <x v="4"/>
    <s v="Ребята"/>
    <n v="0.94666666666666666"/>
    <n v="6.6666666666666666E-2"/>
    <x v="3"/>
    <x v="12"/>
  </r>
  <r>
    <x v="44"/>
    <x v="1101"/>
    <n v="11"/>
    <n v="9"/>
    <n v="44"/>
    <x v="57"/>
    <x v="2"/>
    <s v="Ребята"/>
    <n v="1.0227272727272727"/>
    <n v="2.2727272727272728E-2"/>
    <x v="42"/>
    <x v="13"/>
  </r>
  <r>
    <x v="44"/>
    <x v="1102"/>
    <n v="33"/>
    <n v="28"/>
    <n v="189"/>
    <x v="473"/>
    <x v="1"/>
    <s v="Ребята"/>
    <n v="1"/>
    <n v="1.0582010582010581E-2"/>
    <x v="6"/>
    <x v="13"/>
  </r>
  <r>
    <x v="44"/>
    <x v="1103"/>
    <n v="27"/>
    <n v="24"/>
    <n v="108"/>
    <x v="321"/>
    <x v="45"/>
    <s v="Ребята"/>
    <n v="0.96296296296296291"/>
    <n v="5.5555555555555552E-2"/>
    <x v="3"/>
    <x v="13"/>
  </r>
  <r>
    <x v="44"/>
    <x v="1104"/>
    <n v="16"/>
    <n v="12"/>
    <n v="48"/>
    <x v="47"/>
    <x v="1"/>
    <s v="Ребята"/>
    <n v="1.0208333333333333"/>
    <n v="4.1666666666666664E-2"/>
    <x v="42"/>
    <x v="6"/>
  </r>
  <r>
    <x v="44"/>
    <x v="1105"/>
    <n v="40"/>
    <n v="38"/>
    <n v="137"/>
    <x v="401"/>
    <x v="3"/>
    <s v="Ребята"/>
    <n v="0.99270072992700731"/>
    <n v="2.9197080291970802E-2"/>
    <x v="7"/>
    <x v="6"/>
  </r>
  <r>
    <x v="45"/>
    <x v="1106"/>
    <n v="35"/>
    <n v="33"/>
    <n v="343"/>
    <x v="330"/>
    <x v="50"/>
    <s v="Ребята"/>
    <n v="0.35860058309037901"/>
    <n v="2.6239067055393587E-2"/>
    <x v="221"/>
    <x v="128"/>
  </r>
  <r>
    <x v="45"/>
    <x v="1107"/>
    <n v="57"/>
    <n v="54"/>
    <n v="1140"/>
    <x v="519"/>
    <x v="12"/>
    <s v="Ребята"/>
    <n v="0.92105263157894735"/>
    <n v="9.6491228070175444E-3"/>
    <x v="222"/>
    <x v="129"/>
  </r>
  <r>
    <x v="45"/>
    <x v="1108"/>
    <n v="33"/>
    <n v="33"/>
    <n v="576"/>
    <x v="520"/>
    <x v="18"/>
    <s v="Ребята"/>
    <n v="0.953125"/>
    <n v="1.2152777777777778E-2"/>
    <x v="15"/>
    <x v="27"/>
  </r>
  <r>
    <x v="45"/>
    <x v="1109"/>
    <n v="21"/>
    <n v="19"/>
    <n v="238"/>
    <x v="393"/>
    <x v="4"/>
    <s v="Ребята"/>
    <n v="0.91596638655462181"/>
    <n v="2.100840336134454E-2"/>
    <x v="23"/>
    <x v="60"/>
  </r>
  <r>
    <x v="45"/>
    <x v="1110"/>
    <n v="54"/>
    <n v="47"/>
    <n v="712"/>
    <x v="521"/>
    <x v="111"/>
    <s v="Ребята"/>
    <n v="0.9564606741573034"/>
    <n v="3.3707865168539325E-2"/>
    <x v="39"/>
    <x v="30"/>
  </r>
  <r>
    <x v="45"/>
    <x v="1111"/>
    <n v="22"/>
    <n v="22"/>
    <n v="230"/>
    <x v="469"/>
    <x v="1"/>
    <s v="Ребята"/>
    <n v="0.97391304347826091"/>
    <n v="8.6956521739130436E-3"/>
    <x v="1"/>
    <x v="1"/>
  </r>
  <r>
    <x v="45"/>
    <x v="1112"/>
    <n v="24"/>
    <n v="23"/>
    <n v="290"/>
    <x v="25"/>
    <x v="54"/>
    <s v="Ребята"/>
    <n v="0.94827586206896552"/>
    <n v="4.1379310344827586E-2"/>
    <x v="64"/>
    <x v="2"/>
  </r>
  <r>
    <x v="45"/>
    <x v="1113"/>
    <n v="14"/>
    <n v="13"/>
    <n v="126"/>
    <x v="41"/>
    <x v="5"/>
    <s v="Ребята"/>
    <n v="0.96031746031746035"/>
    <n v="2.3809523809523808E-2"/>
    <x v="44"/>
    <x v="3"/>
  </r>
  <r>
    <x v="45"/>
    <x v="1114"/>
    <n v="14"/>
    <n v="13"/>
    <n v="179"/>
    <x v="391"/>
    <x v="50"/>
    <s v="Ребята"/>
    <n v="0.93854748603351956"/>
    <n v="5.027932960893855E-2"/>
    <x v="58"/>
    <x v="3"/>
  </r>
  <r>
    <x v="45"/>
    <x v="1115"/>
    <n v="12"/>
    <n v="12"/>
    <n v="66"/>
    <x v="339"/>
    <x v="138"/>
    <s v="Ребята"/>
    <n v="0.98484848484848486"/>
    <n v="0"/>
    <x v="7"/>
    <x v="4"/>
  </r>
  <r>
    <x v="45"/>
    <x v="1116"/>
    <n v="21"/>
    <n v="21"/>
    <n v="239"/>
    <x v="522"/>
    <x v="50"/>
    <s v="Ребята"/>
    <n v="0.95815899581589958"/>
    <n v="3.7656903765690378E-2"/>
    <x v="27"/>
    <x v="4"/>
  </r>
  <r>
    <x v="45"/>
    <x v="1117"/>
    <n v="15"/>
    <n v="14"/>
    <n v="186"/>
    <x v="416"/>
    <x v="1"/>
    <s v="Ребята"/>
    <n v="0.989247311827957"/>
    <n v="1.0752688172043012E-2"/>
    <x v="5"/>
    <x v="5"/>
  </r>
  <r>
    <x v="45"/>
    <x v="1118"/>
    <n v="13"/>
    <n v="12"/>
    <n v="75"/>
    <x v="523"/>
    <x v="2"/>
    <s v="Ребята"/>
    <n v="0.98666666666666669"/>
    <n v="1.3333333333333334E-2"/>
    <x v="7"/>
    <x v="5"/>
  </r>
  <r>
    <x v="45"/>
    <x v="1119"/>
    <n v="11"/>
    <n v="11"/>
    <n v="80"/>
    <x v="37"/>
    <x v="1"/>
    <s v="Ребята"/>
    <n v="0.97499999999999998"/>
    <n v="2.5000000000000001E-2"/>
    <x v="5"/>
    <x v="5"/>
  </r>
  <r>
    <x v="45"/>
    <x v="1120"/>
    <n v="11"/>
    <n v="11"/>
    <n v="89"/>
    <x v="85"/>
    <x v="0"/>
    <s v="Ребята"/>
    <n v="1.0112359550561798"/>
    <n v="0"/>
    <x v="42"/>
    <x v="12"/>
  </r>
  <r>
    <x v="45"/>
    <x v="1121"/>
    <n v="27"/>
    <n v="26"/>
    <n v="318"/>
    <x v="485"/>
    <x v="3"/>
    <s v="Ребята"/>
    <n v="0.99371069182389937"/>
    <n v="1.2578616352201259E-2"/>
    <x v="5"/>
    <x v="13"/>
  </r>
  <r>
    <x v="45"/>
    <x v="1122"/>
    <n v="18"/>
    <n v="17"/>
    <n v="263"/>
    <x v="392"/>
    <x v="50"/>
    <s v="Ребята"/>
    <n v="0.97338403041825095"/>
    <n v="3.4220532319391636E-2"/>
    <x v="4"/>
    <x v="13"/>
  </r>
  <r>
    <x v="45"/>
    <x v="1123"/>
    <n v="2"/>
    <n v="2"/>
    <n v="10"/>
    <x v="213"/>
    <x v="18"/>
    <s v="Ребята"/>
    <n v="0.5"/>
    <n v="0.7"/>
    <x v="44"/>
    <x v="13"/>
  </r>
  <r>
    <x v="46"/>
    <x v="1124"/>
    <n v="20"/>
    <n v="20"/>
    <n v="58"/>
    <x v="26"/>
    <x v="81"/>
    <s v="Ребята"/>
    <n v="0"/>
    <n v="0.84482758620689657"/>
    <x v="26"/>
    <x v="10"/>
  </r>
  <r>
    <x v="46"/>
    <x v="1125"/>
    <n v="16"/>
    <n v="16"/>
    <n v="61"/>
    <x v="47"/>
    <x v="4"/>
    <s v="Ребята"/>
    <n v="0.80327868852459017"/>
    <n v="8.1967213114754092E-2"/>
    <x v="18"/>
    <x v="30"/>
  </r>
  <r>
    <x v="46"/>
    <x v="1126"/>
    <n v="14"/>
    <n v="13"/>
    <n v="40"/>
    <x v="44"/>
    <x v="53"/>
    <s v="Ребята"/>
    <n v="0.55000000000000004"/>
    <n v="0.32500000000000001"/>
    <x v="24"/>
    <x v="22"/>
  </r>
  <r>
    <x v="46"/>
    <x v="1127"/>
    <n v="16"/>
    <n v="15"/>
    <n v="44"/>
    <x v="8"/>
    <x v="31"/>
    <s v="Ребята"/>
    <n v="0.52272727272727271"/>
    <n v="0.36363636363636365"/>
    <x v="57"/>
    <x v="22"/>
  </r>
  <r>
    <x v="42"/>
    <x v="1128"/>
    <n v="64"/>
    <n v="51"/>
    <n v="802"/>
    <x v="355"/>
    <x v="133"/>
    <s v="Ребята"/>
    <n v="0.72568578553615959"/>
    <n v="0.11221945137157108"/>
    <x v="221"/>
    <x v="130"/>
  </r>
  <r>
    <x v="42"/>
    <x v="1128"/>
    <n v="64"/>
    <n v="51"/>
    <n v="802"/>
    <x v="355"/>
    <x v="133"/>
    <s v="Ребята"/>
    <n v="0.72568578553615959"/>
    <n v="0.11221945137157108"/>
    <x v="221"/>
    <x v="130"/>
  </r>
  <r>
    <x v="46"/>
    <x v="1129"/>
    <n v="29"/>
    <n v="28"/>
    <n v="147"/>
    <x v="320"/>
    <x v="128"/>
    <s v="Ребята"/>
    <n v="0.75510204081632648"/>
    <n v="0.21768707482993196"/>
    <x v="13"/>
    <x v="1"/>
  </r>
  <r>
    <x v="46"/>
    <x v="1130"/>
    <n v="17"/>
    <n v="16"/>
    <n v="55"/>
    <x v="22"/>
    <x v="49"/>
    <s v="Ребята"/>
    <n v="1.8181818181818181E-2"/>
    <n v="0.90909090909090906"/>
    <x v="223"/>
    <x v="1"/>
  </r>
  <r>
    <x v="46"/>
    <x v="1131"/>
    <n v="16"/>
    <n v="16"/>
    <n v="81"/>
    <x v="524"/>
    <x v="138"/>
    <s v="Ребята"/>
    <n v="0.97530864197530864"/>
    <n v="0"/>
    <x v="5"/>
    <x v="3"/>
  </r>
  <r>
    <x v="46"/>
    <x v="1132"/>
    <n v="15"/>
    <n v="15"/>
    <n v="58"/>
    <x v="518"/>
    <x v="138"/>
    <s v="Ребята"/>
    <n v="0.96551724137931039"/>
    <n v="0"/>
    <x v="5"/>
    <x v="3"/>
  </r>
  <r>
    <x v="46"/>
    <x v="1133"/>
    <n v="11"/>
    <n v="11"/>
    <n v="48"/>
    <x v="2"/>
    <x v="3"/>
    <s v="Ребята"/>
    <n v="0.875"/>
    <n v="8.3333333333333329E-2"/>
    <x v="1"/>
    <x v="3"/>
  </r>
  <r>
    <x v="46"/>
    <x v="1134"/>
    <n v="22"/>
    <n v="21"/>
    <n v="74"/>
    <x v="341"/>
    <x v="3"/>
    <s v="Ребята"/>
    <n v="0.93243243243243246"/>
    <n v="5.4054054054054057E-2"/>
    <x v="44"/>
    <x v="4"/>
  </r>
  <r>
    <x v="46"/>
    <x v="1135"/>
    <n v="17"/>
    <n v="17"/>
    <n v="72"/>
    <x v="10"/>
    <x v="17"/>
    <m/>
    <n v="0.72222222222222221"/>
    <n v="0.2638888888888889"/>
    <x v="23"/>
    <x v="4"/>
  </r>
  <r>
    <x v="46"/>
    <x v="1136"/>
    <n v="16"/>
    <n v="16"/>
    <n v="45"/>
    <x v="26"/>
    <x v="114"/>
    <m/>
    <n v="0"/>
    <n v="0.97777777777777775"/>
    <x v="108"/>
    <x v="4"/>
  </r>
  <r>
    <x v="46"/>
    <x v="1137"/>
    <n v="3"/>
    <n v="3"/>
    <n v="20"/>
    <x v="344"/>
    <x v="2"/>
    <s v="Ребята"/>
    <n v="0.95"/>
    <n v="0.05"/>
    <x v="7"/>
    <x v="5"/>
  </r>
  <r>
    <x v="46"/>
    <x v="1138"/>
    <n v="13"/>
    <n v="12"/>
    <n v="54"/>
    <x v="102"/>
    <x v="5"/>
    <m/>
    <n v="0.94444444444444442"/>
    <n v="5.5555555555555552E-2"/>
    <x v="2"/>
    <x v="5"/>
  </r>
  <r>
    <x v="46"/>
    <x v="1139"/>
    <n v="18"/>
    <n v="17"/>
    <n v="55"/>
    <x v="343"/>
    <x v="18"/>
    <s v="Ребята"/>
    <n v="0.87272727272727268"/>
    <n v="0.12727272727272726"/>
    <x v="4"/>
    <x v="5"/>
  </r>
  <r>
    <x v="46"/>
    <x v="1140"/>
    <n v="14"/>
    <n v="14"/>
    <n v="36"/>
    <x v="350"/>
    <x v="48"/>
    <m/>
    <n v="0.58333333333333337"/>
    <n v="0.41666666666666669"/>
    <x v="64"/>
    <x v="5"/>
  </r>
  <r>
    <x v="46"/>
    <x v="1141"/>
    <n v="6"/>
    <n v="6"/>
    <n v="24"/>
    <x v="27"/>
    <x v="15"/>
    <s v="Ребята"/>
    <n v="0.25"/>
    <n v="0.75"/>
    <x v="24"/>
    <x v="5"/>
  </r>
  <r>
    <x v="46"/>
    <x v="1142"/>
    <n v="16"/>
    <n v="15"/>
    <n v="40"/>
    <x v="27"/>
    <x v="64"/>
    <m/>
    <n v="0.15"/>
    <n v="0.85"/>
    <x v="53"/>
    <x v="5"/>
  </r>
  <r>
    <x v="46"/>
    <x v="1143"/>
    <n v="12"/>
    <n v="12"/>
    <n v="57"/>
    <x v="27"/>
    <x v="39"/>
    <s v="Ребята"/>
    <n v="0.10526315789473684"/>
    <n v="0.89473684210526316"/>
    <x v="115"/>
    <x v="5"/>
  </r>
  <r>
    <x v="46"/>
    <x v="1144"/>
    <n v="25"/>
    <n v="25"/>
    <n v="87"/>
    <x v="36"/>
    <x v="47"/>
    <m/>
    <n v="0.10344827586206896"/>
    <n v="0.89655172413793105"/>
    <x v="14"/>
    <x v="5"/>
  </r>
  <r>
    <x v="46"/>
    <x v="1145"/>
    <n v="10"/>
    <n v="10"/>
    <n v="20"/>
    <x v="34"/>
    <x v="15"/>
    <s v="Ребята"/>
    <n v="0.1"/>
    <n v="0.9"/>
    <x v="24"/>
    <x v="5"/>
  </r>
  <r>
    <x v="46"/>
    <x v="1146"/>
    <n v="12"/>
    <n v="12"/>
    <n v="83"/>
    <x v="34"/>
    <x v="46"/>
    <s v="Ребята"/>
    <n v="2.4096385542168676E-2"/>
    <n v="0.97590361445783136"/>
    <x v="88"/>
    <x v="5"/>
  </r>
  <r>
    <x v="46"/>
    <x v="1147"/>
    <n v="46"/>
    <n v="40"/>
    <n v="413"/>
    <x v="26"/>
    <x v="178"/>
    <m/>
    <n v="0"/>
    <n v="1"/>
    <x v="87"/>
    <x v="5"/>
  </r>
  <r>
    <x v="46"/>
    <x v="1148"/>
    <n v="6"/>
    <n v="6"/>
    <n v="9"/>
    <x v="26"/>
    <x v="50"/>
    <s v="Ребята"/>
    <n v="0"/>
    <n v="1"/>
    <x v="34"/>
    <x v="5"/>
  </r>
  <r>
    <x v="46"/>
    <x v="1149"/>
    <n v="21"/>
    <n v="21"/>
    <n v="101"/>
    <x v="26"/>
    <x v="179"/>
    <s v="Ребята"/>
    <n v="0"/>
    <n v="1.0099009900990099"/>
    <x v="93"/>
    <x v="12"/>
  </r>
  <r>
    <x v="46"/>
    <x v="1150"/>
    <n v="15"/>
    <n v="14"/>
    <n v="45"/>
    <x v="264"/>
    <x v="3"/>
    <s v="Ребята"/>
    <n v="0.9555555555555556"/>
    <n v="8.8888888888888892E-2"/>
    <x v="5"/>
    <x v="13"/>
  </r>
  <r>
    <x v="47"/>
    <x v="1151"/>
    <n v="46"/>
    <n v="35"/>
    <n v="342"/>
    <x v="525"/>
    <x v="18"/>
    <s v="Ребята"/>
    <n v="0.91520467836257313"/>
    <n v="2.046783625730994E-2"/>
    <x v="11"/>
    <x v="32"/>
  </r>
  <r>
    <x v="47"/>
    <x v="1152"/>
    <n v="53"/>
    <n v="39"/>
    <n v="299"/>
    <x v="446"/>
    <x v="12"/>
    <s v="Ребята"/>
    <n v="0.89966555183946484"/>
    <n v="3.678929765886288E-2"/>
    <x v="9"/>
    <x v="33"/>
  </r>
  <r>
    <x v="47"/>
    <x v="1153"/>
    <n v="47"/>
    <n v="34"/>
    <n v="358"/>
    <x v="526"/>
    <x v="138"/>
    <s v="Ребята"/>
    <n v="0.94972067039106145"/>
    <n v="0"/>
    <x v="24"/>
    <x v="34"/>
  </r>
  <r>
    <x v="47"/>
    <x v="1154"/>
    <n v="95"/>
    <n v="81"/>
    <n v="805"/>
    <x v="527"/>
    <x v="69"/>
    <s v="Ребята"/>
    <n v="0.94409937888198758"/>
    <n v="3.4782608695652174E-2"/>
    <x v="108"/>
    <x v="102"/>
  </r>
  <r>
    <x v="47"/>
    <x v="1155"/>
    <n v="64"/>
    <n v="51"/>
    <n v="425"/>
    <x v="528"/>
    <x v="53"/>
    <s v="Ребята"/>
    <n v="0.95764705882352941"/>
    <n v="3.0588235294117649E-2"/>
    <x v="24"/>
    <x v="22"/>
  </r>
  <r>
    <x v="47"/>
    <x v="1156"/>
    <n v="9"/>
    <n v="8"/>
    <n v="43"/>
    <x v="28"/>
    <x v="138"/>
    <s v="Ребята"/>
    <n v="0.90697674418604646"/>
    <n v="0"/>
    <x v="3"/>
    <x v="1"/>
  </r>
  <r>
    <x v="47"/>
    <x v="1157"/>
    <n v="32"/>
    <n v="24"/>
    <n v="176"/>
    <x v="529"/>
    <x v="3"/>
    <s v="Ребята"/>
    <n v="0.96590909090909094"/>
    <n v="2.2727272727272728E-2"/>
    <x v="1"/>
    <x v="3"/>
  </r>
  <r>
    <x v="47"/>
    <x v="1158"/>
    <n v="43"/>
    <n v="34"/>
    <n v="276"/>
    <x v="145"/>
    <x v="180"/>
    <s v="Ребята"/>
    <n v="0.72101449275362317"/>
    <n v="0.27173913043478259"/>
    <x v="224"/>
    <x v="3"/>
  </r>
  <r>
    <x v="47"/>
    <x v="1159"/>
    <n v="5"/>
    <n v="5"/>
    <n v="33"/>
    <x v="101"/>
    <x v="2"/>
    <s v="Ребята"/>
    <n v="0.93939393939393945"/>
    <n v="3.0303030303030304E-2"/>
    <x v="5"/>
    <x v="4"/>
  </r>
  <r>
    <x v="47"/>
    <x v="1160"/>
    <n v="24"/>
    <n v="18"/>
    <n v="125"/>
    <x v="135"/>
    <x v="2"/>
    <m/>
    <n v="0.99199999999999999"/>
    <n v="8.0000000000000002E-3"/>
    <x v="7"/>
    <x v="5"/>
  </r>
  <r>
    <x v="47"/>
    <x v="1161"/>
    <n v="22"/>
    <n v="19"/>
    <n v="55"/>
    <x v="331"/>
    <x v="2"/>
    <s v="Ребята"/>
    <n v="0.98181818181818181"/>
    <n v="1.8181818181818181E-2"/>
    <x v="7"/>
    <x v="5"/>
  </r>
  <r>
    <x v="47"/>
    <x v="1162"/>
    <n v="41"/>
    <n v="35"/>
    <n v="196"/>
    <x v="530"/>
    <x v="56"/>
    <s v="Ребята"/>
    <n v="0.9285714285714286"/>
    <n v="7.1428571428571425E-2"/>
    <x v="36"/>
    <x v="5"/>
  </r>
  <r>
    <x v="47"/>
    <x v="1163"/>
    <n v="10"/>
    <n v="10"/>
    <n v="20"/>
    <x v="29"/>
    <x v="1"/>
    <s v="Ребята"/>
    <n v="0.9"/>
    <n v="0.1"/>
    <x v="5"/>
    <x v="5"/>
  </r>
  <r>
    <x v="47"/>
    <x v="1164"/>
    <n v="43"/>
    <n v="34"/>
    <n v="349"/>
    <x v="477"/>
    <x v="19"/>
    <s v="Ребята"/>
    <n v="0.97994269340974216"/>
    <n v="2.2922636103151862E-2"/>
    <x v="4"/>
    <x v="12"/>
  </r>
  <r>
    <x v="47"/>
    <x v="1165"/>
    <n v="29"/>
    <n v="26"/>
    <n v="115"/>
    <x v="432"/>
    <x v="5"/>
    <s v="Ребята"/>
    <n v="0.99130434782608701"/>
    <n v="2.6086956521739129E-2"/>
    <x v="7"/>
    <x v="13"/>
  </r>
  <r>
    <x v="48"/>
    <x v="1166"/>
    <n v="113"/>
    <n v="105"/>
    <n v="1283"/>
    <x v="531"/>
    <x v="131"/>
    <s v="Ребята"/>
    <n v="0.92985190958690567"/>
    <n v="4.8324240062353856E-2"/>
    <x v="222"/>
    <x v="26"/>
  </r>
  <r>
    <x v="48"/>
    <x v="1167"/>
    <n v="95"/>
    <n v="86"/>
    <n v="1090"/>
    <x v="532"/>
    <x v="181"/>
    <s v="Ребята"/>
    <n v="0.92844036697247712"/>
    <n v="5.1376146788990829E-2"/>
    <x v="14"/>
    <x v="32"/>
  </r>
  <r>
    <x v="48"/>
    <x v="1168"/>
    <n v="73"/>
    <n v="67"/>
    <n v="888"/>
    <x v="533"/>
    <x v="17"/>
    <s v="Ребята"/>
    <n v="0.9605855855855856"/>
    <n v="2.1396396396396396E-2"/>
    <x v="48"/>
    <x v="21"/>
  </r>
  <r>
    <x v="48"/>
    <x v="1169"/>
    <n v="70"/>
    <n v="65"/>
    <n v="890"/>
    <x v="534"/>
    <x v="58"/>
    <s v="Ребята"/>
    <n v="0.9550561797752809"/>
    <n v="2.9213483146067417E-2"/>
    <x v="164"/>
    <x v="24"/>
  </r>
  <r>
    <x v="48"/>
    <x v="1170"/>
    <n v="48"/>
    <n v="44"/>
    <n v="580"/>
    <x v="535"/>
    <x v="31"/>
    <s v="Ребята"/>
    <n v="0.95344827586206893"/>
    <n v="2.7586206896551724E-2"/>
    <x v="15"/>
    <x v="29"/>
  </r>
  <r>
    <x v="48"/>
    <x v="1171"/>
    <n v="76"/>
    <n v="68"/>
    <n v="700"/>
    <x v="536"/>
    <x v="77"/>
    <s v="Ребята"/>
    <n v="0.94857142857142862"/>
    <n v="3.5714285714285712E-2"/>
    <x v="13"/>
    <x v="29"/>
  </r>
  <r>
    <x v="48"/>
    <x v="1172"/>
    <n v="69"/>
    <n v="63"/>
    <n v="593"/>
    <x v="537"/>
    <x v="69"/>
    <s v="Ребята"/>
    <n v="0.93423271500843175"/>
    <n v="4.7217537942664416E-2"/>
    <x v="60"/>
    <x v="29"/>
  </r>
  <r>
    <x v="48"/>
    <x v="1173"/>
    <n v="57"/>
    <n v="52"/>
    <n v="649"/>
    <x v="538"/>
    <x v="53"/>
    <s v="Ребята"/>
    <n v="0.96456086286594767"/>
    <n v="2.0030816640986132E-2"/>
    <x v="12"/>
    <x v="31"/>
  </r>
  <r>
    <x v="48"/>
    <x v="1174"/>
    <n v="29"/>
    <n v="25"/>
    <n v="413"/>
    <x v="539"/>
    <x v="50"/>
    <s v="Ребята"/>
    <n v="0.95641646489104115"/>
    <n v="2.1791767554479417E-2"/>
    <x v="24"/>
    <x v="10"/>
  </r>
  <r>
    <x v="48"/>
    <x v="1175"/>
    <n v="45"/>
    <n v="43"/>
    <n v="334"/>
    <x v="202"/>
    <x v="12"/>
    <s v="Ребята"/>
    <n v="0.94011976047904189"/>
    <n v="3.2934131736526949E-2"/>
    <x v="23"/>
    <x v="10"/>
  </r>
  <r>
    <x v="48"/>
    <x v="1176"/>
    <n v="57"/>
    <n v="53"/>
    <n v="646"/>
    <x v="437"/>
    <x v="128"/>
    <s v="Ребята"/>
    <n v="0.93653250773993812"/>
    <n v="4.9535603715170282E-2"/>
    <x v="78"/>
    <x v="10"/>
  </r>
  <r>
    <x v="48"/>
    <x v="1177"/>
    <n v="56"/>
    <n v="53"/>
    <n v="618"/>
    <x v="540"/>
    <x v="5"/>
    <s v="Ребята"/>
    <n v="0.98381877022653719"/>
    <n v="4.8543689320388345E-3"/>
    <x v="27"/>
    <x v="30"/>
  </r>
  <r>
    <x v="48"/>
    <x v="1178"/>
    <n v="89"/>
    <n v="82"/>
    <n v="1072"/>
    <x v="541"/>
    <x v="11"/>
    <s v="Ребята"/>
    <n v="0.97481343283582089"/>
    <n v="1.8656716417910446E-2"/>
    <x v="15"/>
    <x v="30"/>
  </r>
  <r>
    <x v="48"/>
    <x v="1179"/>
    <n v="43"/>
    <n v="39"/>
    <n v="455"/>
    <x v="286"/>
    <x v="56"/>
    <s v="Ребята"/>
    <n v="0.9538461538461539"/>
    <n v="3.0769230769230771E-2"/>
    <x v="57"/>
    <x v="30"/>
  </r>
  <r>
    <x v="48"/>
    <x v="1180"/>
    <n v="59"/>
    <n v="53"/>
    <n v="668"/>
    <x v="542"/>
    <x v="48"/>
    <s v="Ребята"/>
    <n v="0.96856287425149701"/>
    <n v="2.2455089820359281E-2"/>
    <x v="57"/>
    <x v="11"/>
  </r>
  <r>
    <x v="48"/>
    <x v="1181"/>
    <n v="37"/>
    <n v="35"/>
    <n v="263"/>
    <x v="543"/>
    <x v="5"/>
    <s v="Ребята"/>
    <n v="0.96577946768060841"/>
    <n v="1.1406844106463879E-2"/>
    <x v="34"/>
    <x v="11"/>
  </r>
  <r>
    <x v="48"/>
    <x v="1182"/>
    <n v="71"/>
    <n v="63"/>
    <n v="926"/>
    <x v="544"/>
    <x v="54"/>
    <s v="Ребята"/>
    <n v="0.98164146868250535"/>
    <n v="1.2958963282937365E-2"/>
    <x v="65"/>
    <x v="22"/>
  </r>
  <r>
    <x v="48"/>
    <x v="1183"/>
    <n v="63"/>
    <n v="58"/>
    <n v="641"/>
    <x v="545"/>
    <x v="66"/>
    <s v="Ребята"/>
    <n v="0.95943837753510142"/>
    <n v="3.2761310452418098E-2"/>
    <x v="70"/>
    <x v="22"/>
  </r>
  <r>
    <x v="48"/>
    <x v="1184"/>
    <n v="22"/>
    <n v="19"/>
    <n v="190"/>
    <x v="530"/>
    <x v="5"/>
    <s v="Ребята"/>
    <n v="0.95789473684210524"/>
    <n v="1.5789473684210527E-2"/>
    <x v="25"/>
    <x v="22"/>
  </r>
  <r>
    <x v="48"/>
    <x v="1185"/>
    <n v="57"/>
    <n v="52"/>
    <n v="686"/>
    <x v="546"/>
    <x v="56"/>
    <s v="Ребята"/>
    <n v="0.97376093294460642"/>
    <n v="2.0408163265306121E-2"/>
    <x v="24"/>
    <x v="1"/>
  </r>
  <r>
    <x v="48"/>
    <x v="1186"/>
    <n v="35"/>
    <n v="33"/>
    <n v="375"/>
    <x v="441"/>
    <x v="21"/>
    <s v="Ребята"/>
    <n v="0.96266666666666667"/>
    <n v="2.6666666666666668E-2"/>
    <x v="36"/>
    <x v="1"/>
  </r>
  <r>
    <x v="48"/>
    <x v="1187"/>
    <n v="62"/>
    <n v="57"/>
    <n v="702"/>
    <x v="547"/>
    <x v="9"/>
    <s v="Ребята"/>
    <n v="0.96153846153846156"/>
    <n v="3.2763532763532763E-2"/>
    <x v="15"/>
    <x v="1"/>
  </r>
  <r>
    <x v="48"/>
    <x v="1188"/>
    <n v="21"/>
    <n v="20"/>
    <n v="239"/>
    <x v="469"/>
    <x v="12"/>
    <s v="Ребята"/>
    <n v="0.93723849372384938"/>
    <n v="4.6025104602510462E-2"/>
    <x v="64"/>
    <x v="1"/>
  </r>
  <r>
    <x v="48"/>
    <x v="1189"/>
    <n v="60"/>
    <n v="54"/>
    <n v="551"/>
    <x v="548"/>
    <x v="19"/>
    <s v="Ребята"/>
    <n v="0.98003629764065336"/>
    <n v="1.4519056261343012E-2"/>
    <x v="58"/>
    <x v="2"/>
  </r>
  <r>
    <x v="48"/>
    <x v="1190"/>
    <n v="43"/>
    <n v="40"/>
    <n v="508"/>
    <x v="513"/>
    <x v="50"/>
    <s v="Ребята"/>
    <n v="0.97637795275590555"/>
    <n v="1.7716535433070866E-2"/>
    <x v="18"/>
    <x v="2"/>
  </r>
  <r>
    <x v="48"/>
    <x v="1191"/>
    <n v="26"/>
    <n v="24"/>
    <n v="269"/>
    <x v="392"/>
    <x v="21"/>
    <s v="Ребята"/>
    <n v="0.95167286245353155"/>
    <n v="3.717472118959108E-2"/>
    <x v="50"/>
    <x v="2"/>
  </r>
  <r>
    <x v="48"/>
    <x v="1192"/>
    <n v="31"/>
    <n v="28"/>
    <n v="374"/>
    <x v="454"/>
    <x v="91"/>
    <s v="Ребята"/>
    <n v="0.81550802139037437"/>
    <n v="0.17647058823529413"/>
    <x v="136"/>
    <x v="2"/>
  </r>
  <r>
    <x v="48"/>
    <x v="1193"/>
    <n v="46"/>
    <n v="42"/>
    <n v="576"/>
    <x v="218"/>
    <x v="21"/>
    <s v="Ребята"/>
    <n v="0.97916666666666663"/>
    <n v="1.7361111111111112E-2"/>
    <x v="18"/>
    <x v="3"/>
  </r>
  <r>
    <x v="48"/>
    <x v="1194"/>
    <n v="97"/>
    <n v="86"/>
    <n v="930"/>
    <x v="549"/>
    <x v="9"/>
    <s v="Ребята"/>
    <n v="0.9731182795698925"/>
    <n v="2.4731182795698924E-2"/>
    <x v="63"/>
    <x v="3"/>
  </r>
  <r>
    <x v="48"/>
    <x v="1195"/>
    <n v="24"/>
    <n v="22"/>
    <n v="180"/>
    <x v="550"/>
    <x v="3"/>
    <s v="Ребята"/>
    <n v="0.96666666666666667"/>
    <n v="2.2222222222222223E-2"/>
    <x v="1"/>
    <x v="3"/>
  </r>
  <r>
    <x v="48"/>
    <x v="1196"/>
    <n v="102"/>
    <n v="31"/>
    <n v="216"/>
    <x v="551"/>
    <x v="12"/>
    <s v="Ребята"/>
    <n v="0.93981481481481477"/>
    <n v="5.0925925925925923E-2"/>
    <x v="50"/>
    <x v="3"/>
  </r>
  <r>
    <x v="48"/>
    <x v="1197"/>
    <n v="23"/>
    <n v="20"/>
    <n v="203"/>
    <x v="323"/>
    <x v="2"/>
    <s v="Ребята"/>
    <n v="0.99014778325123154"/>
    <n v="4.9261083743842365E-3"/>
    <x v="5"/>
    <x v="4"/>
  </r>
  <r>
    <x v="48"/>
    <x v="1198"/>
    <n v="77"/>
    <n v="69"/>
    <n v="880"/>
    <x v="533"/>
    <x v="58"/>
    <s v="Ребята"/>
    <n v="0.96931818181818186"/>
    <n v="2.9545454545454545E-2"/>
    <x v="15"/>
    <x v="4"/>
  </r>
  <r>
    <x v="48"/>
    <x v="1199"/>
    <n v="38"/>
    <n v="34"/>
    <n v="371"/>
    <x v="552"/>
    <x v="12"/>
    <s v="Ребята"/>
    <n v="0.96765498652291104"/>
    <n v="2.9649595687331536E-2"/>
    <x v="18"/>
    <x v="4"/>
  </r>
  <r>
    <x v="48"/>
    <x v="1200"/>
    <n v="57"/>
    <n v="52"/>
    <n v="538"/>
    <x v="553"/>
    <x v="15"/>
    <s v="Ребята"/>
    <n v="0.96468401486988853"/>
    <n v="3.3457249070631967E-2"/>
    <x v="21"/>
    <x v="4"/>
  </r>
  <r>
    <x v="48"/>
    <x v="1201"/>
    <n v="67"/>
    <n v="63"/>
    <n v="697"/>
    <x v="554"/>
    <x v="111"/>
    <s v="Ребята"/>
    <n v="0.96413199426111906"/>
    <n v="3.443328550932568E-2"/>
    <x v="63"/>
    <x v="4"/>
  </r>
  <r>
    <x v="48"/>
    <x v="1202"/>
    <n v="79"/>
    <n v="72"/>
    <n v="1279"/>
    <x v="555"/>
    <x v="73"/>
    <s v="Ребята"/>
    <n v="0.96325254104769353"/>
    <n v="3.5965598123534011E-2"/>
    <x v="100"/>
    <x v="4"/>
  </r>
  <r>
    <x v="48"/>
    <x v="1203"/>
    <n v="10"/>
    <n v="10"/>
    <n v="54"/>
    <x v="10"/>
    <x v="2"/>
    <s v="Ребята"/>
    <n v="0.96296296296296291"/>
    <n v="1.8518518518518517E-2"/>
    <x v="5"/>
    <x v="4"/>
  </r>
  <r>
    <x v="48"/>
    <x v="1204"/>
    <n v="21"/>
    <n v="20"/>
    <n v="104"/>
    <x v="307"/>
    <x v="45"/>
    <s v="Ребята"/>
    <n v="0.93269230769230771"/>
    <n v="5.7692307692307696E-2"/>
    <x v="4"/>
    <x v="4"/>
  </r>
  <r>
    <x v="48"/>
    <x v="1205"/>
    <n v="19"/>
    <n v="19"/>
    <n v="163"/>
    <x v="556"/>
    <x v="5"/>
    <s v="Ребята"/>
    <n v="0.98159509202453987"/>
    <n v="1.8404907975460124E-2"/>
    <x v="2"/>
    <x v="5"/>
  </r>
  <r>
    <x v="48"/>
    <x v="1206"/>
    <n v="21"/>
    <n v="17"/>
    <n v="186"/>
    <x v="530"/>
    <x v="3"/>
    <s v="Ребята"/>
    <n v="0.978494623655914"/>
    <n v="2.1505376344086023E-2"/>
    <x v="3"/>
    <x v="5"/>
  </r>
  <r>
    <x v="48"/>
    <x v="1207"/>
    <n v="49"/>
    <n v="46"/>
    <n v="680"/>
    <x v="433"/>
    <x v="17"/>
    <s v="Ребята"/>
    <n v="0.97205882352941175"/>
    <n v="2.7941176470588237E-2"/>
    <x v="21"/>
    <x v="5"/>
  </r>
  <r>
    <x v="48"/>
    <x v="1208"/>
    <n v="72"/>
    <n v="67"/>
    <n v="532"/>
    <x v="557"/>
    <x v="51"/>
    <s v="Ребята"/>
    <n v="0.96804511278195493"/>
    <n v="3.1954887218045111E-2"/>
    <x v="65"/>
    <x v="5"/>
  </r>
  <r>
    <x v="48"/>
    <x v="1209"/>
    <n v="34"/>
    <n v="31"/>
    <n v="297"/>
    <x v="558"/>
    <x v="3"/>
    <s v="Ребята"/>
    <n v="0.98989898989898994"/>
    <n v="1.3468013468013467E-2"/>
    <x v="2"/>
    <x v="12"/>
  </r>
  <r>
    <x v="48"/>
    <x v="1210"/>
    <n v="37"/>
    <n v="33"/>
    <n v="356"/>
    <x v="457"/>
    <x v="45"/>
    <s v="Ребята"/>
    <n v="0.9859550561797753"/>
    <n v="1.6853932584269662E-2"/>
    <x v="44"/>
    <x v="12"/>
  </r>
  <r>
    <x v="48"/>
    <x v="1211"/>
    <n v="27"/>
    <n v="26"/>
    <n v="285"/>
    <x v="122"/>
    <x v="19"/>
    <s v="Ребята"/>
    <n v="0.9754385964912281"/>
    <n v="2.8070175438596492E-2"/>
    <x v="4"/>
    <x v="12"/>
  </r>
  <r>
    <x v="48"/>
    <x v="1212"/>
    <n v="85"/>
    <n v="75"/>
    <n v="906"/>
    <x v="559"/>
    <x v="63"/>
    <s v="Ребята"/>
    <n v="0.9690949227373068"/>
    <n v="3.2008830022075052E-2"/>
    <x v="62"/>
    <x v="12"/>
  </r>
  <r>
    <x v="48"/>
    <x v="1213"/>
    <n v="21"/>
    <n v="18"/>
    <n v="147"/>
    <x v="369"/>
    <x v="18"/>
    <s v="Ребята"/>
    <n v="0.95918367346938771"/>
    <n v="4.7619047619047616E-2"/>
    <x v="1"/>
    <x v="12"/>
  </r>
  <r>
    <x v="48"/>
    <x v="1214"/>
    <n v="20"/>
    <n v="17"/>
    <n v="133"/>
    <x v="380"/>
    <x v="50"/>
    <s v="Ребята"/>
    <n v="0.93984962406015038"/>
    <n v="6.7669172932330823E-2"/>
    <x v="25"/>
    <x v="12"/>
  </r>
  <r>
    <x v="48"/>
    <x v="1215"/>
    <n v="37"/>
    <n v="34"/>
    <n v="299"/>
    <x v="450"/>
    <x v="4"/>
    <s v="Ребята"/>
    <n v="0.98996655518394649"/>
    <n v="1.6722408026755852E-2"/>
    <x v="2"/>
    <x v="13"/>
  </r>
  <r>
    <x v="48"/>
    <x v="1216"/>
    <n v="45"/>
    <n v="41"/>
    <n v="394"/>
    <x v="238"/>
    <x v="12"/>
    <s v="Ребята"/>
    <n v="0.97715736040609136"/>
    <n v="2.7918781725888325E-2"/>
    <x v="34"/>
    <x v="13"/>
  </r>
  <r>
    <x v="48"/>
    <x v="1217"/>
    <n v="20"/>
    <n v="18"/>
    <n v="113"/>
    <x v="87"/>
    <x v="4"/>
    <s v="Ребята"/>
    <n v="0.97345132743362828"/>
    <n v="4.4247787610619468E-2"/>
    <x v="2"/>
    <x v="13"/>
  </r>
  <r>
    <x v="48"/>
    <x v="1218"/>
    <n v="41"/>
    <n v="38"/>
    <n v="418"/>
    <x v="560"/>
    <x v="17"/>
    <s v="Ребята"/>
    <n v="0.95933014354066981"/>
    <n v="4.5454545454545456E-2"/>
    <x v="65"/>
    <x v="13"/>
  </r>
  <r>
    <x v="48"/>
    <x v="1219"/>
    <n v="44"/>
    <n v="40"/>
    <n v="475"/>
    <x v="377"/>
    <x v="45"/>
    <s v="Ребята"/>
    <n v="0.99368421052631584"/>
    <n v="1.2631578947368421E-2"/>
    <x v="2"/>
    <x v="6"/>
  </r>
  <r>
    <x v="48"/>
    <x v="1220"/>
    <n v="76"/>
    <n v="68"/>
    <n v="1023"/>
    <x v="561"/>
    <x v="66"/>
    <s v="Ребята"/>
    <n v="0.98435972629521018"/>
    <n v="2.0527859237536656E-2"/>
    <x v="49"/>
    <x v="15"/>
  </r>
  <r>
    <x v="49"/>
    <x v="1221"/>
    <n v="39"/>
    <n v="34"/>
    <n v="254"/>
    <x v="562"/>
    <x v="50"/>
    <s v="Ребята"/>
    <n v="0.85433070866141736"/>
    <n v="3.5433070866141732E-2"/>
    <x v="66"/>
    <x v="26"/>
  </r>
  <r>
    <x v="49"/>
    <x v="1222"/>
    <n v="16"/>
    <n v="13"/>
    <n v="76"/>
    <x v="61"/>
    <x v="49"/>
    <s v="Ребята"/>
    <n v="9.2105263157894732E-2"/>
    <n v="0.65789473684210531"/>
    <x v="136"/>
    <x v="33"/>
  </r>
  <r>
    <x v="49"/>
    <x v="1223"/>
    <n v="19"/>
    <n v="15"/>
    <n v="92"/>
    <x v="120"/>
    <x v="138"/>
    <s v="Ребята"/>
    <n v="0.92391304347826086"/>
    <n v="0"/>
    <x v="4"/>
    <x v="30"/>
  </r>
  <r>
    <x v="49"/>
    <x v="1224"/>
    <n v="14"/>
    <n v="12"/>
    <n v="47"/>
    <x v="16"/>
    <x v="28"/>
    <s v="Ребята"/>
    <n v="0.25531914893617019"/>
    <n v="0.63829787234042556"/>
    <x v="48"/>
    <x v="22"/>
  </r>
  <r>
    <x v="49"/>
    <x v="1225"/>
    <n v="15"/>
    <n v="10"/>
    <n v="50"/>
    <x v="99"/>
    <x v="2"/>
    <s v="Ребята"/>
    <n v="0.92"/>
    <n v="0.02"/>
    <x v="3"/>
    <x v="2"/>
  </r>
  <r>
    <x v="49"/>
    <x v="1226"/>
    <n v="23"/>
    <n v="17"/>
    <n v="93"/>
    <x v="57"/>
    <x v="78"/>
    <s v="Ребята"/>
    <n v="0.4838709677419355"/>
    <n v="0.5053763440860215"/>
    <x v="69"/>
    <x v="4"/>
  </r>
  <r>
    <x v="49"/>
    <x v="1227"/>
    <n v="30"/>
    <n v="25"/>
    <n v="139"/>
    <x v="36"/>
    <x v="182"/>
    <s v="Ребята"/>
    <n v="6.4748201438848921E-2"/>
    <n v="0.92805755395683454"/>
    <x v="218"/>
    <x v="4"/>
  </r>
  <r>
    <x v="49"/>
    <x v="1228"/>
    <n v="1"/>
    <n v="1"/>
    <n v="2"/>
    <x v="34"/>
    <x v="0"/>
    <s v="Ребята"/>
    <n v="1"/>
    <n v="0"/>
    <x v="6"/>
    <x v="5"/>
  </r>
  <r>
    <x v="49"/>
    <x v="1229"/>
    <n v="3"/>
    <n v="3"/>
    <n v="5"/>
    <x v="213"/>
    <x v="0"/>
    <s v="Ребята"/>
    <n v="1"/>
    <n v="0"/>
    <x v="6"/>
    <x v="5"/>
  </r>
  <r>
    <x v="49"/>
    <x v="1230"/>
    <n v="1"/>
    <n v="1"/>
    <n v="3"/>
    <x v="35"/>
    <x v="0"/>
    <s v="Ребята"/>
    <n v="1"/>
    <n v="0"/>
    <x v="6"/>
    <x v="5"/>
  </r>
  <r>
    <x v="49"/>
    <x v="1231"/>
    <n v="4"/>
    <n v="4"/>
    <n v="7"/>
    <x v="61"/>
    <x v="0"/>
    <s v="Ребята"/>
    <n v="1"/>
    <n v="0"/>
    <x v="6"/>
    <x v="5"/>
  </r>
  <r>
    <x v="49"/>
    <x v="1232"/>
    <n v="19"/>
    <n v="14"/>
    <n v="93"/>
    <x v="63"/>
    <x v="1"/>
    <s v="Ребята"/>
    <n v="0.978494623655914"/>
    <n v="2.1505376344086023E-2"/>
    <x v="5"/>
    <x v="5"/>
  </r>
  <r>
    <x v="49"/>
    <x v="1233"/>
    <n v="11"/>
    <n v="10"/>
    <n v="72"/>
    <x v="298"/>
    <x v="45"/>
    <s v="Ребята"/>
    <n v="0.91666666666666663"/>
    <n v="8.3333333333333329E-2"/>
    <x v="1"/>
    <x v="5"/>
  </r>
  <r>
    <x v="49"/>
    <x v="1234"/>
    <n v="19"/>
    <n v="17"/>
    <n v="50"/>
    <x v="2"/>
    <x v="19"/>
    <s v="Ребята"/>
    <n v="0.84"/>
    <n v="0.16"/>
    <x v="25"/>
    <x v="5"/>
  </r>
  <r>
    <x v="49"/>
    <x v="1235"/>
    <n v="18"/>
    <n v="15"/>
    <n v="113"/>
    <x v="63"/>
    <x v="60"/>
    <s v="Ребята"/>
    <n v="0.80530973451327437"/>
    <n v="0.19469026548672566"/>
    <x v="17"/>
    <x v="5"/>
  </r>
  <r>
    <x v="49"/>
    <x v="1236"/>
    <n v="1"/>
    <n v="1"/>
    <n v="2"/>
    <x v="22"/>
    <x v="2"/>
    <s v="Ребята"/>
    <n v="0.5"/>
    <n v="0.5"/>
    <x v="7"/>
    <x v="5"/>
  </r>
  <r>
    <x v="49"/>
    <x v="1237"/>
    <n v="18"/>
    <n v="16"/>
    <n v="67"/>
    <x v="12"/>
    <x v="80"/>
    <s v="Ребята"/>
    <n v="0.22388059701492538"/>
    <n v="0.77611940298507465"/>
    <x v="225"/>
    <x v="5"/>
  </r>
  <r>
    <x v="49"/>
    <x v="1238"/>
    <n v="21"/>
    <n v="15"/>
    <n v="78"/>
    <x v="36"/>
    <x v="134"/>
    <s v="Ребята"/>
    <n v="0.11538461538461539"/>
    <n v="0.88461538461538458"/>
    <x v="136"/>
    <x v="5"/>
  </r>
  <r>
    <x v="49"/>
    <x v="1239"/>
    <n v="5"/>
    <n v="5"/>
    <n v="13"/>
    <x v="26"/>
    <x v="53"/>
    <s v="Ребята"/>
    <n v="0"/>
    <n v="1"/>
    <x v="50"/>
    <x v="5"/>
  </r>
  <r>
    <x v="49"/>
    <x v="1240"/>
    <n v="19"/>
    <n v="17"/>
    <n v="71"/>
    <x v="318"/>
    <x v="2"/>
    <s v="Ребята"/>
    <n v="1"/>
    <n v="1.4084507042253521E-2"/>
    <x v="6"/>
    <x v="12"/>
  </r>
  <r>
    <x v="49"/>
    <x v="1241"/>
    <n v="25"/>
    <n v="21"/>
    <n v="168"/>
    <x v="103"/>
    <x v="56"/>
    <s v="Ребята"/>
    <n v="0.92261904761904767"/>
    <n v="8.3333333333333329E-2"/>
    <x v="50"/>
    <x v="12"/>
  </r>
  <r>
    <x v="49"/>
    <x v="1242"/>
    <n v="5"/>
    <n v="5"/>
    <n v="24"/>
    <x v="35"/>
    <x v="60"/>
    <s v="Ребята"/>
    <n v="0.125"/>
    <n v="0.91666666666666663"/>
    <x v="57"/>
    <x v="12"/>
  </r>
  <r>
    <x v="49"/>
    <x v="1243"/>
    <n v="20"/>
    <n v="18"/>
    <n v="50"/>
    <x v="47"/>
    <x v="3"/>
    <s v="Ребята"/>
    <n v="0.98"/>
    <n v="0.08"/>
    <x v="7"/>
    <x v="6"/>
  </r>
  <r>
    <x v="49"/>
    <x v="1244"/>
    <n v="24"/>
    <n v="19"/>
    <n v="121"/>
    <x v="44"/>
    <x v="179"/>
    <s v="Ребята"/>
    <n v="0.18181818181818182"/>
    <n v="0.84297520661157022"/>
    <x v="217"/>
    <x v="6"/>
  </r>
  <r>
    <x v="49"/>
    <x v="1245"/>
    <n v="19"/>
    <n v="16"/>
    <n v="49"/>
    <x v="26"/>
    <x v="80"/>
    <s v="Ребята"/>
    <n v="0"/>
    <n v="1.0612244897959184"/>
    <x v="98"/>
    <x v="6"/>
  </r>
  <r>
    <x v="49"/>
    <x v="1246"/>
    <n v="8"/>
    <n v="8"/>
    <n v="28"/>
    <x v="27"/>
    <x v="58"/>
    <s v="Ребята"/>
    <n v="0.21428571428571427"/>
    <n v="0.9285714285714286"/>
    <x v="17"/>
    <x v="14"/>
  </r>
  <r>
    <x v="49"/>
    <x v="1247"/>
    <n v="18"/>
    <n v="16"/>
    <n v="61"/>
    <x v="64"/>
    <x v="21"/>
    <s v="Ребята"/>
    <n v="0.96721311475409832"/>
    <n v="0.16393442622950818"/>
    <x v="5"/>
    <x v="89"/>
  </r>
  <r>
    <x v="49"/>
    <x v="1248"/>
    <n v="16"/>
    <n v="12"/>
    <n v="69"/>
    <x v="61"/>
    <x v="183"/>
    <s v="Ребята"/>
    <n v="0.10144927536231885"/>
    <n v="1.0289855072463767"/>
    <x v="226"/>
    <x v="90"/>
  </r>
  <r>
    <x v="49"/>
    <x v="1249"/>
    <n v="46"/>
    <n v="39"/>
    <n v="370"/>
    <x v="64"/>
    <x v="150"/>
    <s v="Ребята"/>
    <n v="0.15945945945945947"/>
    <n v="0.96216216216216222"/>
    <x v="227"/>
    <x v="131"/>
  </r>
  <r>
    <x v="50"/>
    <x v="1250"/>
    <n v="16"/>
    <n v="16"/>
    <n v="65"/>
    <x v="26"/>
    <x v="5"/>
    <s v="Ребята"/>
    <n v="0"/>
    <n v="4.6153846153846156E-2"/>
    <x v="137"/>
    <x v="132"/>
  </r>
  <r>
    <x v="50"/>
    <x v="1251"/>
    <n v="47"/>
    <n v="43"/>
    <n v="491"/>
    <x v="563"/>
    <x v="50"/>
    <s v="Ребята"/>
    <n v="0.95926680244399187"/>
    <n v="1.8329938900203666E-2"/>
    <x v="23"/>
    <x v="29"/>
  </r>
  <r>
    <x v="50"/>
    <x v="1252"/>
    <n v="3"/>
    <n v="3"/>
    <n v="9"/>
    <x v="26"/>
    <x v="0"/>
    <s v="Ребята"/>
    <n v="0"/>
    <n v="0"/>
    <x v="34"/>
    <x v="10"/>
  </r>
  <r>
    <x v="50"/>
    <x v="1253"/>
    <n v="11"/>
    <n v="11"/>
    <n v="28"/>
    <x v="344"/>
    <x v="2"/>
    <s v="Ребята"/>
    <n v="0.6785714285714286"/>
    <n v="3.5714285714285712E-2"/>
    <x v="34"/>
    <x v="25"/>
  </r>
  <r>
    <x v="50"/>
    <x v="1254"/>
    <n v="19"/>
    <n v="16"/>
    <n v="55"/>
    <x v="343"/>
    <x v="138"/>
    <s v="Ребята"/>
    <n v="0.87272727272727268"/>
    <n v="0"/>
    <x v="4"/>
    <x v="30"/>
  </r>
  <r>
    <x v="50"/>
    <x v="1255"/>
    <n v="33"/>
    <n v="28"/>
    <n v="248"/>
    <x v="564"/>
    <x v="12"/>
    <s v="Ребята"/>
    <n v="0.93145161290322576"/>
    <n v="4.4354838709677422E-2"/>
    <x v="65"/>
    <x v="11"/>
  </r>
  <r>
    <x v="50"/>
    <x v="1256"/>
    <n v="40"/>
    <n v="38"/>
    <n v="271"/>
    <x v="565"/>
    <x v="45"/>
    <s v="Ребята"/>
    <n v="0.96309963099630991"/>
    <n v="2.2140221402214021E-2"/>
    <x v="27"/>
    <x v="1"/>
  </r>
  <r>
    <x v="50"/>
    <x v="1257"/>
    <n v="19"/>
    <n v="14"/>
    <n v="59"/>
    <x v="518"/>
    <x v="138"/>
    <s v="Ребята"/>
    <n v="0.94915254237288138"/>
    <n v="0"/>
    <x v="2"/>
    <x v="2"/>
  </r>
  <r>
    <x v="50"/>
    <x v="1258"/>
    <n v="6"/>
    <n v="6"/>
    <n v="19"/>
    <x v="18"/>
    <x v="138"/>
    <s v="Ребята"/>
    <n v="0.84210526315789469"/>
    <n v="0"/>
    <x v="2"/>
    <x v="2"/>
  </r>
  <r>
    <x v="50"/>
    <x v="1259"/>
    <n v="25"/>
    <n v="22"/>
    <n v="103"/>
    <x v="127"/>
    <x v="5"/>
    <s v="Ребята"/>
    <n v="0.95145631067961167"/>
    <n v="2.9126213592233011E-2"/>
    <x v="44"/>
    <x v="3"/>
  </r>
  <r>
    <x v="50"/>
    <x v="1260"/>
    <n v="11"/>
    <n v="11"/>
    <n v="28"/>
    <x v="42"/>
    <x v="1"/>
    <s v="Ребята"/>
    <n v="0.8571428571428571"/>
    <n v="7.1428571428571425E-2"/>
    <x v="3"/>
    <x v="3"/>
  </r>
  <r>
    <x v="50"/>
    <x v="1261"/>
    <m/>
    <m/>
    <n v="64"/>
    <x v="508"/>
    <x v="2"/>
    <s v="Ребята"/>
    <n v="0.96875"/>
    <n v="1.5625E-2"/>
    <x v="5"/>
    <x v="4"/>
  </r>
  <r>
    <x v="50"/>
    <x v="1262"/>
    <n v="22"/>
    <n v="20"/>
    <n v="105"/>
    <x v="312"/>
    <x v="5"/>
    <s v="Ребята"/>
    <n v="0.96190476190476193"/>
    <n v="2.8571428571428571E-2"/>
    <x v="3"/>
    <x v="4"/>
  </r>
  <r>
    <x v="50"/>
    <x v="1263"/>
    <n v="17"/>
    <n v="16"/>
    <n v="54"/>
    <x v="102"/>
    <x v="1"/>
    <s v="Ребята"/>
    <n v="0.94444444444444442"/>
    <n v="3.7037037037037035E-2"/>
    <x v="2"/>
    <x v="4"/>
  </r>
  <r>
    <x v="50"/>
    <x v="1264"/>
    <n v="7"/>
    <n v="7"/>
    <n v="24"/>
    <x v="44"/>
    <x v="2"/>
    <s v="Ребята"/>
    <n v="0.91666666666666663"/>
    <n v="4.1666666666666664E-2"/>
    <x v="5"/>
    <x v="4"/>
  </r>
  <r>
    <x v="50"/>
    <x v="1265"/>
    <n v="22"/>
    <n v="22"/>
    <n v="54"/>
    <x v="43"/>
    <x v="45"/>
    <s v="Ребята"/>
    <n v="0.87037037037037035"/>
    <n v="0.1111111111111111"/>
    <x v="4"/>
    <x v="4"/>
  </r>
  <r>
    <x v="50"/>
    <x v="1266"/>
    <n v="16"/>
    <n v="16"/>
    <n v="41"/>
    <x v="314"/>
    <x v="45"/>
    <s v="Ребята"/>
    <n v="0.82926829268292679"/>
    <n v="0.14634146341463414"/>
    <x v="4"/>
    <x v="4"/>
  </r>
  <r>
    <x v="50"/>
    <x v="1267"/>
    <n v="2"/>
    <n v="2"/>
    <n v="4"/>
    <x v="35"/>
    <x v="138"/>
    <s v="Ребята"/>
    <n v="0.75"/>
    <n v="0"/>
    <x v="7"/>
    <x v="4"/>
  </r>
  <r>
    <x v="50"/>
    <x v="1268"/>
    <n v="2"/>
    <n v="2"/>
    <n v="6"/>
    <x v="27"/>
    <x v="0"/>
    <s v="Ребята"/>
    <n v="1"/>
    <n v="0"/>
    <x v="6"/>
    <x v="5"/>
  </r>
  <r>
    <x v="50"/>
    <x v="1269"/>
    <n v="3"/>
    <n v="3"/>
    <n v="4"/>
    <x v="11"/>
    <x v="0"/>
    <s v="Ребята"/>
    <n v="1"/>
    <n v="0"/>
    <x v="6"/>
    <x v="5"/>
  </r>
  <r>
    <x v="50"/>
    <x v="1270"/>
    <n v="2"/>
    <n v="2"/>
    <n v="3"/>
    <x v="35"/>
    <x v="0"/>
    <s v="Ребята"/>
    <n v="1"/>
    <n v="0"/>
    <x v="6"/>
    <x v="5"/>
  </r>
  <r>
    <x v="50"/>
    <x v="1271"/>
    <n v="1"/>
    <n v="1"/>
    <n v="7"/>
    <x v="61"/>
    <x v="0"/>
    <s v="Ребята"/>
    <n v="1"/>
    <n v="0"/>
    <x v="6"/>
    <x v="5"/>
  </r>
  <r>
    <x v="50"/>
    <x v="1272"/>
    <n v="2"/>
    <n v="2"/>
    <n v="9"/>
    <x v="36"/>
    <x v="0"/>
    <s v="Ребята"/>
    <n v="1"/>
    <n v="0"/>
    <x v="6"/>
    <x v="5"/>
  </r>
  <r>
    <x v="50"/>
    <x v="1273"/>
    <n v="22"/>
    <n v="19"/>
    <n v="131"/>
    <x v="88"/>
    <x v="2"/>
    <s v="Ребята"/>
    <n v="0.99236641221374045"/>
    <n v="7.6335877862595417E-3"/>
    <x v="7"/>
    <x v="5"/>
  </r>
  <r>
    <x v="50"/>
    <x v="1274"/>
    <n v="24"/>
    <n v="22"/>
    <n v="94"/>
    <x v="297"/>
    <x v="2"/>
    <s v="Ребята"/>
    <n v="0.98936170212765961"/>
    <n v="1.0638297872340425E-2"/>
    <x v="7"/>
    <x v="5"/>
  </r>
  <r>
    <x v="50"/>
    <x v="1275"/>
    <n v="16"/>
    <n v="14"/>
    <n v="79"/>
    <x v="37"/>
    <x v="2"/>
    <s v="Ребята"/>
    <n v="0.98734177215189878"/>
    <n v="1.2658227848101266E-2"/>
    <x v="7"/>
    <x v="5"/>
  </r>
  <r>
    <x v="50"/>
    <x v="1276"/>
    <n v="8"/>
    <n v="8"/>
    <n v="50"/>
    <x v="47"/>
    <x v="2"/>
    <s v="Ребята"/>
    <n v="0.98"/>
    <n v="0.02"/>
    <x v="7"/>
    <x v="5"/>
  </r>
  <r>
    <x v="50"/>
    <x v="1277"/>
    <n v="33"/>
    <n v="31"/>
    <n v="167"/>
    <x v="58"/>
    <x v="3"/>
    <s v="Ребята"/>
    <n v="0.9760479041916168"/>
    <n v="2.3952095808383235E-2"/>
    <x v="3"/>
    <x v="5"/>
  </r>
  <r>
    <x v="42"/>
    <x v="1278"/>
    <n v="31"/>
    <n v="28"/>
    <n v="444"/>
    <x v="32"/>
    <x v="184"/>
    <s v="Ребята"/>
    <n v="6.5315315315315314E-2"/>
    <n v="0.94594594594594594"/>
    <x v="228"/>
    <x v="15"/>
  </r>
  <r>
    <x v="50"/>
    <x v="1279"/>
    <n v="16"/>
    <n v="16"/>
    <n v="83"/>
    <x v="319"/>
    <x v="5"/>
    <s v="Ребята"/>
    <n v="0.96385542168674698"/>
    <n v="3.614457831325301E-2"/>
    <x v="2"/>
    <x v="5"/>
  </r>
  <r>
    <x v="50"/>
    <x v="1280"/>
    <n v="21"/>
    <n v="18"/>
    <n v="103"/>
    <x v="307"/>
    <x v="45"/>
    <s v="Ребята"/>
    <n v="0.94174757281553401"/>
    <n v="5.8252427184466021E-2"/>
    <x v="1"/>
    <x v="5"/>
  </r>
  <r>
    <x v="50"/>
    <x v="1281"/>
    <n v="15"/>
    <n v="15"/>
    <n v="59"/>
    <x v="566"/>
    <x v="3"/>
    <s v="Ребята"/>
    <n v="0.93220338983050843"/>
    <n v="6.7796610169491525E-2"/>
    <x v="3"/>
    <x v="5"/>
  </r>
  <r>
    <x v="50"/>
    <x v="1282"/>
    <n v="3"/>
    <n v="3"/>
    <n v="10"/>
    <x v="36"/>
    <x v="2"/>
    <s v="Ребята"/>
    <n v="0.9"/>
    <n v="0.1"/>
    <x v="7"/>
    <x v="5"/>
  </r>
  <r>
    <x v="50"/>
    <x v="1283"/>
    <n v="2"/>
    <n v="2"/>
    <n v="10"/>
    <x v="50"/>
    <x v="1"/>
    <s v="Ребята"/>
    <n v="0.8"/>
    <n v="0.2"/>
    <x v="5"/>
    <x v="5"/>
  </r>
  <r>
    <x v="50"/>
    <x v="1284"/>
    <n v="18"/>
    <n v="16"/>
    <n v="98"/>
    <x v="307"/>
    <x v="1"/>
    <s v="Ребята"/>
    <n v="0.98979591836734693"/>
    <n v="2.0408163265306121E-2"/>
    <x v="7"/>
    <x v="12"/>
  </r>
  <r>
    <x v="50"/>
    <x v="1285"/>
    <n v="22"/>
    <n v="20"/>
    <n v="116"/>
    <x v="87"/>
    <x v="18"/>
    <s v="Ребята"/>
    <n v="0.94827586206896552"/>
    <n v="6.0344827586206899E-2"/>
    <x v="1"/>
    <x v="12"/>
  </r>
  <r>
    <x v="50"/>
    <x v="1286"/>
    <n v="8"/>
    <n v="8"/>
    <n v="16"/>
    <x v="18"/>
    <x v="1"/>
    <s v="Ребята"/>
    <n v="1"/>
    <n v="0.125"/>
    <x v="6"/>
    <x v="13"/>
  </r>
  <r>
    <x v="50"/>
    <x v="1287"/>
    <n v="25"/>
    <n v="22"/>
    <n v="139"/>
    <x v="456"/>
    <x v="4"/>
    <s v="Ребята"/>
    <n v="0.9928057553956835"/>
    <n v="3.5971223021582732E-2"/>
    <x v="7"/>
    <x v="14"/>
  </r>
  <r>
    <x v="50"/>
    <x v="1288"/>
    <n v="5"/>
    <n v="5"/>
    <n v="24"/>
    <x v="7"/>
    <x v="45"/>
    <s v="Ребята"/>
    <n v="1.0833333333333333"/>
    <n v="0.25"/>
    <x v="96"/>
    <x v="89"/>
  </r>
  <r>
    <x v="50"/>
    <x v="1289"/>
    <n v="23"/>
    <n v="22"/>
    <n v="65"/>
    <x v="342"/>
    <x v="137"/>
    <s v="Ребята"/>
    <n v="0.89230769230769236"/>
    <n v="1.5384615384615385"/>
    <x v="4"/>
    <x v="133"/>
  </r>
  <r>
    <x v="51"/>
    <x v="1290"/>
    <n v="73"/>
    <n v="63"/>
    <n v="881"/>
    <x v="217"/>
    <x v="11"/>
    <s v="Ребята"/>
    <n v="0.93984108967082858"/>
    <n v="2.2701475595913734E-2"/>
    <x v="67"/>
    <x v="134"/>
  </r>
  <r>
    <x v="51"/>
    <x v="1291"/>
    <n v="17"/>
    <n v="17"/>
    <n v="107"/>
    <x v="389"/>
    <x v="5"/>
    <s v="Ребята"/>
    <n v="0.85981308411214952"/>
    <n v="2.8037383177570093E-2"/>
    <x v="64"/>
    <x v="28"/>
  </r>
  <r>
    <x v="42"/>
    <x v="1292"/>
    <n v="16"/>
    <n v="13"/>
    <n v="166"/>
    <x v="11"/>
    <x v="185"/>
    <s v="Ребята"/>
    <n v="2.4096385542168676E-2"/>
    <n v="0.96385542168674698"/>
    <x v="229"/>
    <x v="3"/>
  </r>
  <r>
    <x v="51"/>
    <x v="1293"/>
    <n v="15"/>
    <n v="14"/>
    <n v="84"/>
    <x v="318"/>
    <x v="1"/>
    <s v="Ребята"/>
    <n v="0.84523809523809523"/>
    <n v="2.3809523809523808E-2"/>
    <x v="50"/>
    <x v="29"/>
  </r>
  <r>
    <x v="51"/>
    <x v="1294"/>
    <n v="13"/>
    <n v="13"/>
    <n v="72"/>
    <x v="566"/>
    <x v="18"/>
    <s v="Ребята"/>
    <n v="0.76388888888888884"/>
    <n v="9.7222222222222224E-2"/>
    <x v="65"/>
    <x v="31"/>
  </r>
  <r>
    <x v="51"/>
    <x v="1295"/>
    <n v="15"/>
    <n v="15"/>
    <n v="116"/>
    <x v="311"/>
    <x v="1"/>
    <s v="Ребята"/>
    <n v="0.93103448275862066"/>
    <n v="1.7241379310344827E-2"/>
    <x v="25"/>
    <x v="11"/>
  </r>
  <r>
    <x v="51"/>
    <x v="1296"/>
    <n v="11"/>
    <n v="11"/>
    <n v="46"/>
    <x v="31"/>
    <x v="5"/>
    <s v="Ребята"/>
    <n v="0.80434782608695654"/>
    <n v="6.5217391304347824E-2"/>
    <x v="34"/>
    <x v="11"/>
  </r>
  <r>
    <x v="51"/>
    <x v="1297"/>
    <n v="5"/>
    <n v="5"/>
    <n v="34"/>
    <x v="351"/>
    <x v="1"/>
    <s v="Ребята"/>
    <n v="0.79411764705882348"/>
    <n v="5.8823529411764705E-2"/>
    <x v="4"/>
    <x v="22"/>
  </r>
  <r>
    <x v="51"/>
    <x v="1298"/>
    <n v="16"/>
    <n v="15"/>
    <n v="97"/>
    <x v="63"/>
    <x v="5"/>
    <s v="Ребята"/>
    <n v="0.93814432989690721"/>
    <n v="3.0927835051546393E-2"/>
    <x v="1"/>
    <x v="2"/>
  </r>
  <r>
    <x v="51"/>
    <x v="1299"/>
    <n v="23"/>
    <n v="23"/>
    <n v="210"/>
    <x v="164"/>
    <x v="12"/>
    <s v="Ребята"/>
    <n v="0.93333333333333335"/>
    <n v="5.2380952380952382E-2"/>
    <x v="36"/>
    <x v="2"/>
  </r>
  <r>
    <x v="51"/>
    <x v="1300"/>
    <n v="15"/>
    <n v="14"/>
    <n v="73"/>
    <x v="56"/>
    <x v="3"/>
    <s v="Ребята"/>
    <n v="0.9178082191780822"/>
    <n v="5.4794520547945202E-2"/>
    <x v="1"/>
    <x v="3"/>
  </r>
  <r>
    <x v="51"/>
    <x v="1301"/>
    <n v="7"/>
    <n v="7"/>
    <n v="38"/>
    <x v="31"/>
    <x v="138"/>
    <s v="Ребята"/>
    <n v="0.97368421052631582"/>
    <n v="0"/>
    <x v="7"/>
    <x v="4"/>
  </r>
  <r>
    <x v="51"/>
    <x v="1302"/>
    <n v="24"/>
    <n v="21"/>
    <n v="110"/>
    <x v="395"/>
    <x v="3"/>
    <s v="Ребята"/>
    <n v="0.95454545454545459"/>
    <n v="3.6363636363636362E-2"/>
    <x v="44"/>
    <x v="4"/>
  </r>
  <r>
    <x v="51"/>
    <x v="1303"/>
    <n v="22"/>
    <n v="22"/>
    <n v="97"/>
    <x v="63"/>
    <x v="4"/>
    <s v="Ребята"/>
    <n v="0.93814432989690721"/>
    <n v="5.1546391752577317E-2"/>
    <x v="1"/>
    <x v="4"/>
  </r>
  <r>
    <x v="51"/>
    <x v="1304"/>
    <n v="10"/>
    <n v="10"/>
    <n v="37"/>
    <x v="31"/>
    <x v="0"/>
    <s v="Ребята"/>
    <n v="1"/>
    <n v="0"/>
    <x v="6"/>
    <x v="5"/>
  </r>
  <r>
    <x v="51"/>
    <x v="1305"/>
    <n v="7"/>
    <n v="7"/>
    <n v="23"/>
    <x v="8"/>
    <x v="0"/>
    <s v="Ребята"/>
    <n v="1"/>
    <n v="0"/>
    <x v="6"/>
    <x v="5"/>
  </r>
  <r>
    <x v="51"/>
    <x v="1306"/>
    <n v="16"/>
    <n v="16"/>
    <n v="50"/>
    <x v="89"/>
    <x v="0"/>
    <s v="Ребята"/>
    <n v="1"/>
    <n v="0"/>
    <x v="6"/>
    <x v="5"/>
  </r>
  <r>
    <x v="51"/>
    <x v="1307"/>
    <n v="17"/>
    <n v="16"/>
    <n v="86"/>
    <x v="120"/>
    <x v="2"/>
    <s v="Ребята"/>
    <n v="0.98837209302325579"/>
    <n v="1.1627906976744186E-2"/>
    <x v="7"/>
    <x v="5"/>
  </r>
  <r>
    <x v="51"/>
    <x v="1308"/>
    <n v="6"/>
    <n v="6"/>
    <n v="39"/>
    <x v="327"/>
    <x v="2"/>
    <s v="Ребята"/>
    <n v="0.97435897435897434"/>
    <n v="2.564102564102564E-2"/>
    <x v="7"/>
    <x v="5"/>
  </r>
  <r>
    <x v="51"/>
    <x v="1309"/>
    <n v="15"/>
    <n v="14"/>
    <n v="57"/>
    <x v="331"/>
    <x v="5"/>
    <s v="Ребята"/>
    <n v="0.94736842105263153"/>
    <n v="5.2631578947368418E-2"/>
    <x v="2"/>
    <x v="5"/>
  </r>
  <r>
    <x v="51"/>
    <x v="1310"/>
    <n v="18"/>
    <n v="18"/>
    <n v="79"/>
    <x v="524"/>
    <x v="2"/>
    <s v="Ребята"/>
    <n v="1"/>
    <n v="1.2658227848101266E-2"/>
    <x v="6"/>
    <x v="12"/>
  </r>
  <r>
    <x v="51"/>
    <x v="1311"/>
    <n v="18"/>
    <n v="18"/>
    <n v="111"/>
    <x v="311"/>
    <x v="3"/>
    <s v="Ребята"/>
    <n v="0.97297297297297303"/>
    <n v="3.6036036036036036E-2"/>
    <x v="2"/>
    <x v="12"/>
  </r>
  <r>
    <x v="42"/>
    <x v="1312"/>
    <n v="47"/>
    <n v="38"/>
    <n v="468"/>
    <x v="22"/>
    <x v="186"/>
    <s v="Ребята"/>
    <n v="2.136752136752137E-3"/>
    <n v="1.1111111111111112"/>
    <x v="230"/>
    <x v="135"/>
  </r>
  <r>
    <x v="51"/>
    <x v="1313"/>
    <n v="16"/>
    <n v="16"/>
    <n v="90"/>
    <x v="313"/>
    <x v="4"/>
    <s v="Ребята"/>
    <n v="0.98888888888888893"/>
    <n v="5.5555555555555552E-2"/>
    <x v="7"/>
    <x v="14"/>
  </r>
  <r>
    <x v="52"/>
    <x v="1314"/>
    <n v="27"/>
    <n v="24"/>
    <n v="111"/>
    <x v="307"/>
    <x v="3"/>
    <s v="Ребята"/>
    <n v="0.87387387387387383"/>
    <n v="3.6036036036036036E-2"/>
    <x v="36"/>
    <x v="31"/>
  </r>
  <r>
    <x v="52"/>
    <x v="1315"/>
    <n v="28"/>
    <n v="23"/>
    <n v="126"/>
    <x v="30"/>
    <x v="3"/>
    <s v="Ребята"/>
    <n v="0.91269841269841268"/>
    <n v="3.1746031746031744E-2"/>
    <x v="58"/>
    <x v="30"/>
  </r>
  <r>
    <x v="52"/>
    <x v="1316"/>
    <n v="25"/>
    <n v="22"/>
    <n v="106"/>
    <x v="440"/>
    <x v="2"/>
    <s v="Ребята"/>
    <n v="0.93396226415094341"/>
    <n v="9.433962264150943E-3"/>
    <x v="4"/>
    <x v="11"/>
  </r>
  <r>
    <x v="52"/>
    <x v="1317"/>
    <n v="20"/>
    <n v="19"/>
    <n v="113"/>
    <x v="395"/>
    <x v="1"/>
    <s v="Ребята"/>
    <n v="0.92920353982300885"/>
    <n v="1.7699115044247787E-2"/>
    <x v="25"/>
    <x v="11"/>
  </r>
  <r>
    <x v="52"/>
    <x v="1318"/>
    <n v="24"/>
    <n v="21"/>
    <n v="102"/>
    <x v="85"/>
    <x v="18"/>
    <s v="Ребята"/>
    <n v="0.88235294117647056"/>
    <n v="6.8627450980392163E-2"/>
    <x v="18"/>
    <x v="22"/>
  </r>
  <r>
    <x v="52"/>
    <x v="1319"/>
    <n v="20"/>
    <n v="17"/>
    <n v="44"/>
    <x v="31"/>
    <x v="1"/>
    <s v="Ребята"/>
    <n v="0.84090909090909094"/>
    <n v="4.5454545454545456E-2"/>
    <x v="4"/>
    <x v="22"/>
  </r>
  <r>
    <x v="52"/>
    <x v="1320"/>
    <n v="23"/>
    <n v="20"/>
    <n v="109"/>
    <x v="1"/>
    <x v="5"/>
    <s v="Ребята"/>
    <n v="0.94495412844036697"/>
    <n v="2.7522935779816515E-2"/>
    <x v="1"/>
    <x v="2"/>
  </r>
  <r>
    <x v="52"/>
    <x v="1321"/>
    <n v="21"/>
    <n v="19"/>
    <n v="60"/>
    <x v="566"/>
    <x v="1"/>
    <s v="Ребята"/>
    <n v="0.91666666666666663"/>
    <n v="3.3333333333333333E-2"/>
    <x v="44"/>
    <x v="2"/>
  </r>
  <r>
    <x v="52"/>
    <x v="1322"/>
    <n v="25"/>
    <n v="25"/>
    <n v="105"/>
    <x v="297"/>
    <x v="50"/>
    <s v="Ребята"/>
    <n v="0.88571428571428568"/>
    <n v="8.5714285714285715E-2"/>
    <x v="18"/>
    <x v="2"/>
  </r>
  <r>
    <x v="52"/>
    <x v="1323"/>
    <n v="22"/>
    <n v="19"/>
    <n v="66"/>
    <x v="518"/>
    <x v="18"/>
    <s v="Ребята"/>
    <n v="0.84848484848484851"/>
    <n v="0.10606060606060606"/>
    <x v="27"/>
    <x v="2"/>
  </r>
  <r>
    <x v="52"/>
    <x v="1324"/>
    <n v="26"/>
    <n v="26"/>
    <n v="138"/>
    <x v="503"/>
    <x v="1"/>
    <s v="Ребята"/>
    <n v="0.97101449275362317"/>
    <n v="1.4492753623188406E-2"/>
    <x v="3"/>
    <x v="3"/>
  </r>
  <r>
    <x v="52"/>
    <x v="1325"/>
    <n v="23"/>
    <n v="20"/>
    <n v="154"/>
    <x v="54"/>
    <x v="21"/>
    <s v="Ребята"/>
    <n v="0.92207792207792205"/>
    <n v="6.4935064935064929E-2"/>
    <x v="18"/>
    <x v="3"/>
  </r>
  <r>
    <x v="52"/>
    <x v="1326"/>
    <n v="14"/>
    <n v="13"/>
    <n v="23"/>
    <x v="350"/>
    <x v="138"/>
    <s v="Ребята"/>
    <n v="0.91304347826086951"/>
    <n v="0"/>
    <x v="5"/>
    <x v="3"/>
  </r>
  <r>
    <x v="52"/>
    <x v="1327"/>
    <n v="22"/>
    <n v="20"/>
    <n v="103"/>
    <x v="413"/>
    <x v="18"/>
    <s v="Ребята"/>
    <n v="0.91262135922330101"/>
    <n v="6.7961165048543687E-2"/>
    <x v="34"/>
    <x v="3"/>
  </r>
  <r>
    <x v="52"/>
    <x v="1328"/>
    <n v="21"/>
    <n v="19"/>
    <n v="82"/>
    <x v="524"/>
    <x v="1"/>
    <s v="Ребята"/>
    <n v="0.96341463414634143"/>
    <n v="2.4390243902439025E-2"/>
    <x v="2"/>
    <x v="4"/>
  </r>
  <r>
    <x v="52"/>
    <x v="1329"/>
    <n v="25"/>
    <n v="23"/>
    <n v="54"/>
    <x v="47"/>
    <x v="3"/>
    <s v="Ребята"/>
    <n v="0.90740740740740744"/>
    <n v="7.407407407407407E-2"/>
    <x v="44"/>
    <x v="4"/>
  </r>
  <r>
    <x v="52"/>
    <x v="1330"/>
    <n v="26"/>
    <n v="24"/>
    <n v="118"/>
    <x v="82"/>
    <x v="2"/>
    <s v="Ребята"/>
    <n v="0.99152542372881358"/>
    <n v="8.4745762711864406E-3"/>
    <x v="7"/>
    <x v="5"/>
  </r>
  <r>
    <x v="52"/>
    <x v="1331"/>
    <n v="23"/>
    <n v="22"/>
    <n v="89"/>
    <x v="315"/>
    <x v="18"/>
    <s v="Ребята"/>
    <n v="0.9213483146067416"/>
    <n v="7.8651685393258425E-2"/>
    <x v="4"/>
    <x v="5"/>
  </r>
  <r>
    <x v="52"/>
    <x v="1332"/>
    <n v="14"/>
    <n v="13"/>
    <n v="87"/>
    <x v="524"/>
    <x v="19"/>
    <s v="Ребята"/>
    <n v="0.90804597701149425"/>
    <n v="9.1954022988505746E-2"/>
    <x v="25"/>
    <x v="5"/>
  </r>
  <r>
    <x v="52"/>
    <x v="1333"/>
    <n v="20"/>
    <n v="20"/>
    <n v="74"/>
    <x v="514"/>
    <x v="4"/>
    <s v="Ребята"/>
    <n v="0.94594594594594594"/>
    <n v="6.7567567567567571E-2"/>
    <x v="3"/>
    <x v="12"/>
  </r>
  <r>
    <x v="53"/>
    <x v="1334"/>
    <n v="13"/>
    <n v="13"/>
    <n v="66"/>
    <x v="342"/>
    <x v="138"/>
    <m/>
    <n v="0.87878787878787878"/>
    <n v="0"/>
    <x v="25"/>
    <x v="25"/>
  </r>
  <r>
    <x v="53"/>
    <x v="1335"/>
    <n v="15"/>
    <n v="14"/>
    <n v="56"/>
    <x v="47"/>
    <x v="138"/>
    <s v="Ребята"/>
    <n v="0.875"/>
    <n v="0"/>
    <x v="4"/>
    <x v="30"/>
  </r>
  <r>
    <x v="53"/>
    <x v="1336"/>
    <n v="18"/>
    <n v="18"/>
    <n v="53"/>
    <x v="102"/>
    <x v="138"/>
    <s v="Ребята"/>
    <n v="0.96226415094339623"/>
    <n v="0"/>
    <x v="5"/>
    <x v="3"/>
  </r>
  <r>
    <x v="53"/>
    <x v="1337"/>
    <n v="20"/>
    <n v="18"/>
    <n v="80"/>
    <x v="37"/>
    <x v="2"/>
    <s v="Ребята"/>
    <n v="0.97499999999999998"/>
    <n v="1.2500000000000001E-2"/>
    <x v="5"/>
    <x v="4"/>
  </r>
  <r>
    <x v="53"/>
    <x v="1338"/>
    <n v="12"/>
    <n v="11"/>
    <n v="28"/>
    <x v="8"/>
    <x v="4"/>
    <s v="Ребята"/>
    <n v="0.8214285714285714"/>
    <n v="0.17857142857142858"/>
    <x v="44"/>
    <x v="5"/>
  </r>
  <r>
    <x v="53"/>
    <x v="1339"/>
    <n v="27"/>
    <n v="23"/>
    <n v="164"/>
    <x v="208"/>
    <x v="21"/>
    <s v="Ребята"/>
    <n v="0.95121951219512191"/>
    <n v="6.097560975609756E-2"/>
    <x v="25"/>
    <x v="13"/>
  </r>
  <r>
    <x v="53"/>
    <x v="1340"/>
    <n v="8"/>
    <n v="8"/>
    <n v="33"/>
    <x v="332"/>
    <x v="1"/>
    <s v="Ребята"/>
    <n v="1.3333333333333333"/>
    <n v="6.0606060606060608E-2"/>
    <x v="91"/>
    <x v="53"/>
  </r>
  <r>
    <x v="53"/>
    <x v="1341"/>
    <n v="42"/>
    <n v="38"/>
    <n v="356"/>
    <x v="9"/>
    <x v="187"/>
    <s v="Ребята"/>
    <n v="7.02247191011236E-2"/>
    <n v="0.9887640449438202"/>
    <x v="231"/>
    <x v="35"/>
  </r>
  <r>
    <x v="53"/>
    <x v="1342"/>
    <n v="19"/>
    <n v="16"/>
    <n v="105"/>
    <x v="1"/>
    <x v="78"/>
    <m/>
    <n v="0.98095238095238091"/>
    <n v="0.44761904761904764"/>
    <x v="5"/>
    <x v="131"/>
  </r>
  <r>
    <x v="54"/>
    <x v="1343"/>
    <n v="18"/>
    <n v="17"/>
    <n v="51"/>
    <x v="314"/>
    <x v="12"/>
    <m/>
    <n v="0.66666666666666663"/>
    <n v="0.21568627450980393"/>
    <x v="65"/>
    <x v="11"/>
  </r>
  <r>
    <x v="54"/>
    <x v="1344"/>
    <n v="14"/>
    <n v="14"/>
    <n v="61"/>
    <x v="10"/>
    <x v="3"/>
    <m/>
    <n v="0.85245901639344257"/>
    <n v="6.5573770491803282E-2"/>
    <x v="34"/>
    <x v="22"/>
  </r>
  <r>
    <x v="54"/>
    <x v="1345"/>
    <n v="1"/>
    <n v="1"/>
    <n v="8"/>
    <x v="22"/>
    <x v="1"/>
    <s v="Ребята"/>
    <n v="0.125"/>
    <n v="0.25"/>
    <x v="4"/>
    <x v="22"/>
  </r>
  <r>
    <x v="54"/>
    <x v="1346"/>
    <n v="18"/>
    <n v="16"/>
    <n v="54"/>
    <x v="26"/>
    <x v="81"/>
    <s v="Ребята"/>
    <n v="0"/>
    <n v="0.90740740740740744"/>
    <x v="223"/>
    <x v="22"/>
  </r>
  <r>
    <x v="54"/>
    <x v="1347"/>
    <n v="13"/>
    <n v="11"/>
    <n v="20"/>
    <x v="18"/>
    <x v="138"/>
    <s v="Ребята"/>
    <n v="0.8"/>
    <n v="0"/>
    <x v="3"/>
    <x v="1"/>
  </r>
  <r>
    <x v="54"/>
    <x v="1348"/>
    <n v="16"/>
    <n v="16"/>
    <n v="72"/>
    <x v="20"/>
    <x v="45"/>
    <s v="Ребята"/>
    <n v="0.875"/>
    <n v="8.3333333333333329E-2"/>
    <x v="34"/>
    <x v="2"/>
  </r>
  <r>
    <x v="54"/>
    <x v="1349"/>
    <n v="34"/>
    <n v="31"/>
    <n v="212"/>
    <x v="71"/>
    <x v="80"/>
    <s v="Ребята"/>
    <n v="0.74056603773584906"/>
    <n v="0.24528301886792453"/>
    <x v="232"/>
    <x v="2"/>
  </r>
  <r>
    <x v="54"/>
    <x v="1350"/>
    <n v="18"/>
    <n v="17"/>
    <n v="52"/>
    <x v="89"/>
    <x v="138"/>
    <s v="Ребята"/>
    <n v="0.96153846153846156"/>
    <n v="0"/>
    <x v="5"/>
    <x v="3"/>
  </r>
  <r>
    <x v="54"/>
    <x v="1351"/>
    <n v="21"/>
    <n v="20"/>
    <n v="52"/>
    <x v="343"/>
    <x v="1"/>
    <m/>
    <n v="0.92307692307692313"/>
    <n v="3.8461538461538464E-2"/>
    <x v="3"/>
    <x v="3"/>
  </r>
  <r>
    <x v="54"/>
    <x v="1352"/>
    <n v="18"/>
    <n v="18"/>
    <n v="61"/>
    <x v="57"/>
    <x v="56"/>
    <m/>
    <n v="0.73770491803278693"/>
    <n v="0.22950819672131148"/>
    <x v="49"/>
    <x v="3"/>
  </r>
  <r>
    <x v="54"/>
    <x v="1353"/>
    <n v="4"/>
    <n v="4"/>
    <n v="17"/>
    <x v="50"/>
    <x v="18"/>
    <s v="Ребята"/>
    <n v="0.47058823529411764"/>
    <n v="0.41176470588235292"/>
    <x v="34"/>
    <x v="3"/>
  </r>
  <r>
    <x v="54"/>
    <x v="1354"/>
    <n v="26"/>
    <n v="24"/>
    <n v="184"/>
    <x v="39"/>
    <x v="188"/>
    <s v="Ребята"/>
    <n v="0.41847826086956524"/>
    <n v="0.57065217391304346"/>
    <x v="233"/>
    <x v="3"/>
  </r>
  <r>
    <x v="54"/>
    <x v="1355"/>
    <n v="19"/>
    <n v="18"/>
    <n v="125"/>
    <x v="344"/>
    <x v="136"/>
    <s v="Ребята"/>
    <n v="0.152"/>
    <n v="0.83199999999999996"/>
    <x v="54"/>
    <x v="3"/>
  </r>
  <r>
    <x v="54"/>
    <x v="1356"/>
    <n v="35"/>
    <n v="34"/>
    <n v="434"/>
    <x v="31"/>
    <x v="189"/>
    <s v="Ребята"/>
    <n v="8.5253456221198162E-2"/>
    <n v="0.91013824884792627"/>
    <x v="234"/>
    <x v="3"/>
  </r>
  <r>
    <x v="54"/>
    <x v="1357"/>
    <n v="20"/>
    <n v="17"/>
    <n v="64"/>
    <x v="98"/>
    <x v="1"/>
    <m/>
    <n v="0.953125"/>
    <n v="3.125E-2"/>
    <x v="2"/>
    <x v="4"/>
  </r>
  <r>
    <x v="54"/>
    <x v="1358"/>
    <n v="11"/>
    <n v="11"/>
    <n v="49"/>
    <x v="327"/>
    <x v="21"/>
    <s v="Ребята"/>
    <n v="0.77551020408163263"/>
    <n v="0.20408163265306123"/>
    <x v="58"/>
    <x v="4"/>
  </r>
  <r>
    <x v="54"/>
    <x v="1359"/>
    <n v="14"/>
    <n v="14"/>
    <n v="55"/>
    <x v="2"/>
    <x v="54"/>
    <m/>
    <n v="0.76363636363636367"/>
    <n v="0.21818181818181817"/>
    <x v="50"/>
    <x v="4"/>
  </r>
  <r>
    <x v="54"/>
    <x v="1360"/>
    <n v="12"/>
    <n v="12"/>
    <n v="30"/>
    <x v="60"/>
    <x v="48"/>
    <s v="Ребята"/>
    <n v="0.46666666666666667"/>
    <n v="0.5"/>
    <x v="49"/>
    <x v="4"/>
  </r>
  <r>
    <x v="54"/>
    <x v="1361"/>
    <n v="1"/>
    <n v="1"/>
    <n v="4"/>
    <x v="11"/>
    <x v="0"/>
    <s v="Ребята"/>
    <n v="1"/>
    <n v="0"/>
    <x v="6"/>
    <x v="5"/>
  </r>
  <r>
    <x v="54"/>
    <x v="1362"/>
    <n v="1"/>
    <n v="1"/>
    <n v="4"/>
    <x v="11"/>
    <x v="0"/>
    <s v="Ребята"/>
    <n v="1"/>
    <n v="0"/>
    <x v="6"/>
    <x v="5"/>
  </r>
  <r>
    <x v="54"/>
    <x v="1363"/>
    <n v="17"/>
    <n v="17"/>
    <n v="53"/>
    <x v="325"/>
    <x v="0"/>
    <s v="Ребята"/>
    <n v="1"/>
    <n v="0"/>
    <x v="6"/>
    <x v="5"/>
  </r>
  <r>
    <x v="35"/>
    <x v="1364"/>
    <n v="0"/>
    <n v="0"/>
    <n v="1"/>
    <x v="567"/>
    <x v="138"/>
    <s v="Сестры"/>
    <m/>
    <n v="0"/>
    <x v="0"/>
    <x v="0"/>
  </r>
  <r>
    <x v="35"/>
    <x v="1365"/>
    <n v="4"/>
    <n v="4"/>
    <n v="12"/>
    <x v="567"/>
    <x v="138"/>
    <s v="Сестры"/>
    <m/>
    <n v="0"/>
    <x v="0"/>
    <x v="0"/>
  </r>
  <r>
    <x v="35"/>
    <x v="1366"/>
    <n v="4"/>
    <n v="4"/>
    <n v="22"/>
    <x v="567"/>
    <x v="138"/>
    <s v="Сестры"/>
    <m/>
    <n v="0"/>
    <x v="0"/>
    <x v="0"/>
  </r>
  <r>
    <x v="35"/>
    <x v="1367"/>
    <n v="3"/>
    <n v="3"/>
    <n v="8"/>
    <x v="567"/>
    <x v="138"/>
    <s v="Сестры"/>
    <m/>
    <n v="0"/>
    <x v="0"/>
    <x v="0"/>
  </r>
  <r>
    <x v="54"/>
    <x v="1368"/>
    <n v="2"/>
    <n v="2"/>
    <n v="2"/>
    <x v="34"/>
    <x v="0"/>
    <s v="Ребята"/>
    <n v="1"/>
    <n v="0"/>
    <x v="6"/>
    <x v="5"/>
  </r>
  <r>
    <x v="54"/>
    <x v="1369"/>
    <n v="2"/>
    <n v="2"/>
    <n v="3"/>
    <x v="35"/>
    <x v="0"/>
    <s v="Ребята"/>
    <n v="1"/>
    <n v="0"/>
    <x v="6"/>
    <x v="5"/>
  </r>
  <r>
    <x v="54"/>
    <x v="1370"/>
    <n v="2"/>
    <n v="2"/>
    <n v="2"/>
    <x v="34"/>
    <x v="0"/>
    <m/>
    <n v="1"/>
    <n v="0"/>
    <x v="6"/>
    <x v="5"/>
  </r>
  <r>
    <x v="54"/>
    <x v="1371"/>
    <n v="1"/>
    <n v="1"/>
    <n v="4"/>
    <x v="11"/>
    <x v="0"/>
    <m/>
    <n v="1"/>
    <n v="0"/>
    <x v="6"/>
    <x v="5"/>
  </r>
  <r>
    <x v="54"/>
    <x v="1372"/>
    <n v="2"/>
    <n v="2"/>
    <n v="2"/>
    <x v="34"/>
    <x v="0"/>
    <m/>
    <n v="1"/>
    <n v="0"/>
    <x v="6"/>
    <x v="5"/>
  </r>
  <r>
    <x v="54"/>
    <x v="1373"/>
    <n v="2"/>
    <n v="2"/>
    <n v="5"/>
    <x v="213"/>
    <x v="0"/>
    <m/>
    <n v="1"/>
    <n v="0"/>
    <x v="6"/>
    <x v="5"/>
  </r>
  <r>
    <x v="54"/>
    <x v="1374"/>
    <n v="16"/>
    <n v="16"/>
    <n v="93"/>
    <x v="297"/>
    <x v="0"/>
    <m/>
    <n v="1"/>
    <n v="0"/>
    <x v="6"/>
    <x v="5"/>
  </r>
  <r>
    <x v="54"/>
    <x v="1375"/>
    <n v="19"/>
    <n v="18"/>
    <n v="60"/>
    <x v="64"/>
    <x v="2"/>
    <s v="Ребята"/>
    <n v="0.98333333333333328"/>
    <n v="1.6666666666666666E-2"/>
    <x v="7"/>
    <x v="5"/>
  </r>
  <r>
    <x v="44"/>
    <x v="1376"/>
    <n v="2"/>
    <n v="2"/>
    <n v="4"/>
    <x v="0"/>
    <x v="138"/>
    <s v="Ребята"/>
    <m/>
    <n v="0"/>
    <x v="0"/>
    <x v="0"/>
  </r>
  <r>
    <x v="44"/>
    <x v="1377"/>
    <n v="14"/>
    <n v="13"/>
    <n v="14"/>
    <x v="0"/>
    <x v="138"/>
    <s v="Ребята"/>
    <m/>
    <n v="0"/>
    <x v="0"/>
    <x v="0"/>
  </r>
  <r>
    <x v="44"/>
    <x v="1378"/>
    <n v="3"/>
    <n v="3"/>
    <n v="8"/>
    <x v="0"/>
    <x v="138"/>
    <s v="Ребята"/>
    <m/>
    <n v="0"/>
    <x v="0"/>
    <x v="0"/>
  </r>
  <r>
    <x v="54"/>
    <x v="1379"/>
    <n v="6"/>
    <n v="6"/>
    <n v="50"/>
    <x v="304"/>
    <x v="21"/>
    <s v="Ребята"/>
    <n v="0.8"/>
    <n v="0.2"/>
    <x v="27"/>
    <x v="5"/>
  </r>
  <r>
    <x v="54"/>
    <x v="1380"/>
    <n v="2"/>
    <n v="2"/>
    <n v="4"/>
    <x v="35"/>
    <x v="2"/>
    <s v="Ребята"/>
    <n v="0.75"/>
    <n v="0.25"/>
    <x v="7"/>
    <x v="5"/>
  </r>
  <r>
    <x v="54"/>
    <x v="1381"/>
    <n v="5"/>
    <n v="5"/>
    <n v="15"/>
    <x v="14"/>
    <x v="3"/>
    <s v="Ребята"/>
    <n v="0.73333333333333328"/>
    <n v="0.26666666666666666"/>
    <x v="3"/>
    <x v="5"/>
  </r>
  <r>
    <x v="54"/>
    <x v="1382"/>
    <n v="12"/>
    <n v="12"/>
    <n v="75"/>
    <x v="27"/>
    <x v="134"/>
    <s v="Ребята"/>
    <n v="0.08"/>
    <n v="0.92"/>
    <x v="136"/>
    <x v="5"/>
  </r>
  <r>
    <x v="54"/>
    <x v="1383"/>
    <n v="20"/>
    <n v="19"/>
    <n v="110"/>
    <x v="26"/>
    <x v="190"/>
    <m/>
    <n v="0"/>
    <n v="1"/>
    <x v="235"/>
    <x v="5"/>
  </r>
  <r>
    <x v="54"/>
    <x v="1384"/>
    <n v="8"/>
    <n v="8"/>
    <n v="27"/>
    <x v="26"/>
    <x v="7"/>
    <m/>
    <n v="0"/>
    <n v="1"/>
    <x v="15"/>
    <x v="5"/>
  </r>
  <r>
    <x v="54"/>
    <x v="1385"/>
    <n v="1"/>
    <n v="1"/>
    <n v="2"/>
    <x v="26"/>
    <x v="1"/>
    <s v="Ребята"/>
    <n v="0"/>
    <n v="1"/>
    <x v="5"/>
    <x v="5"/>
  </r>
  <r>
    <x v="54"/>
    <x v="1386"/>
    <n v="2"/>
    <n v="2"/>
    <n v="8"/>
    <x v="36"/>
    <x v="0"/>
    <s v="Ребята"/>
    <n v="1.125"/>
    <n v="0"/>
    <x v="42"/>
    <x v="12"/>
  </r>
  <r>
    <x v="54"/>
    <x v="1387"/>
    <n v="20"/>
    <n v="20"/>
    <n v="112"/>
    <x v="256"/>
    <x v="2"/>
    <s v="Ребята"/>
    <n v="1"/>
    <n v="8.9285714285714281E-3"/>
    <x v="6"/>
    <x v="12"/>
  </r>
  <r>
    <x v="53"/>
    <x v="1388"/>
    <n v="1"/>
    <n v="1"/>
    <n v="4"/>
    <x v="0"/>
    <x v="138"/>
    <s v="Ребята"/>
    <m/>
    <n v="0"/>
    <x v="0"/>
    <x v="0"/>
  </r>
  <r>
    <x v="53"/>
    <x v="1389"/>
    <n v="1"/>
    <n v="1"/>
    <n v="4"/>
    <x v="0"/>
    <x v="138"/>
    <s v="Ребята"/>
    <m/>
    <n v="0"/>
    <x v="0"/>
    <x v="0"/>
  </r>
  <r>
    <x v="53"/>
    <x v="1390"/>
    <n v="2"/>
    <n v="2"/>
    <n v="11"/>
    <x v="0"/>
    <x v="138"/>
    <s v="Ребята"/>
    <m/>
    <n v="0"/>
    <x v="0"/>
    <x v="0"/>
  </r>
  <r>
    <x v="53"/>
    <x v="1391"/>
    <n v="1"/>
    <n v="1"/>
    <n v="5"/>
    <x v="0"/>
    <x v="138"/>
    <s v="Ребята"/>
    <m/>
    <n v="0"/>
    <x v="0"/>
    <x v="0"/>
  </r>
  <r>
    <x v="53"/>
    <x v="1392"/>
    <n v="1"/>
    <n v="1"/>
    <n v="4"/>
    <x v="0"/>
    <x v="138"/>
    <s v="Ребята"/>
    <m/>
    <n v="0"/>
    <x v="0"/>
    <x v="0"/>
  </r>
  <r>
    <x v="53"/>
    <x v="1393"/>
    <n v="7"/>
    <n v="7"/>
    <n v="16"/>
    <x v="0"/>
    <x v="138"/>
    <s v="Ребята"/>
    <m/>
    <n v="0"/>
    <x v="0"/>
    <x v="0"/>
  </r>
  <r>
    <x v="53"/>
    <x v="1394"/>
    <n v="1"/>
    <n v="1"/>
    <n v="4"/>
    <x v="0"/>
    <x v="138"/>
    <s v="Ребята"/>
    <m/>
    <n v="0"/>
    <x v="0"/>
    <x v="0"/>
  </r>
  <r>
    <x v="53"/>
    <x v="1395"/>
    <n v="1"/>
    <n v="1"/>
    <n v="5"/>
    <x v="0"/>
    <x v="138"/>
    <s v="Ребята"/>
    <m/>
    <n v="0"/>
    <x v="0"/>
    <x v="0"/>
  </r>
  <r>
    <x v="53"/>
    <x v="1396"/>
    <n v="11"/>
    <n v="11"/>
    <n v="28"/>
    <x v="0"/>
    <x v="138"/>
    <s v="Ребята"/>
    <m/>
    <n v="0"/>
    <x v="0"/>
    <x v="0"/>
  </r>
  <r>
    <x v="53"/>
    <x v="1397"/>
    <n v="1"/>
    <n v="1"/>
    <n v="6"/>
    <x v="0"/>
    <x v="138"/>
    <s v="Ребята"/>
    <m/>
    <n v="0"/>
    <x v="0"/>
    <x v="0"/>
  </r>
  <r>
    <x v="53"/>
    <x v="1398"/>
    <n v="9"/>
    <n v="9"/>
    <n v="27"/>
    <x v="0"/>
    <x v="138"/>
    <s v="Ребята"/>
    <m/>
    <n v="0"/>
    <x v="0"/>
    <x v="0"/>
  </r>
  <r>
    <x v="53"/>
    <x v="1399"/>
    <n v="2"/>
    <n v="2"/>
    <n v="4"/>
    <x v="0"/>
    <x v="138"/>
    <s v="Ребята"/>
    <m/>
    <n v="0"/>
    <x v="0"/>
    <x v="0"/>
  </r>
  <r>
    <x v="42"/>
    <x v="1400"/>
    <m/>
    <m/>
    <n v="322"/>
    <x v="17"/>
    <x v="191"/>
    <s v="Ребята"/>
    <n v="0"/>
    <n v="1.031055900621118"/>
    <x v="123"/>
    <x v="61"/>
  </r>
  <r>
    <x v="42"/>
    <x v="1401"/>
    <n v="94"/>
    <n v="52"/>
    <n v="869"/>
    <x v="17"/>
    <x v="192"/>
    <s v="Ребята"/>
    <n v="0"/>
    <n v="0.49712313003452246"/>
    <x v="236"/>
    <x v="136"/>
  </r>
  <r>
    <x v="42"/>
    <x v="1402"/>
    <n v="81"/>
    <n v="57"/>
    <n v="848"/>
    <x v="17"/>
    <x v="193"/>
    <s v="Ребята"/>
    <n v="0"/>
    <n v="0.94457547169811318"/>
    <x v="237"/>
    <x v="44"/>
  </r>
  <r>
    <x v="42"/>
    <x v="1403"/>
    <m/>
    <m/>
    <n v="440"/>
    <x v="17"/>
    <x v="138"/>
    <s v="Ребята"/>
    <n v="0"/>
    <n v="0"/>
    <x v="238"/>
    <x v="137"/>
  </r>
  <r>
    <x v="42"/>
    <x v="1404"/>
    <m/>
    <m/>
    <n v="363"/>
    <x v="17"/>
    <x v="194"/>
    <s v="Ребята"/>
    <n v="0"/>
    <n v="0.94214876033057848"/>
    <x v="239"/>
    <x v="20"/>
  </r>
  <r>
    <x v="42"/>
    <x v="1405"/>
    <m/>
    <m/>
    <n v="242"/>
    <x v="26"/>
    <x v="57"/>
    <s v="Ребята"/>
    <n v="0"/>
    <n v="0.19834710743801653"/>
    <x v="240"/>
    <x v="138"/>
  </r>
  <r>
    <x v="42"/>
    <x v="1406"/>
    <n v="40"/>
    <n v="25"/>
    <n v="541"/>
    <x v="17"/>
    <x v="195"/>
    <s v="Ребята"/>
    <n v="0"/>
    <n v="0.97042513863216262"/>
    <x v="177"/>
    <x v="21"/>
  </r>
  <r>
    <x v="42"/>
    <x v="1407"/>
    <n v="56"/>
    <n v="41"/>
    <n v="461"/>
    <x v="17"/>
    <x v="196"/>
    <s v="Ребята"/>
    <n v="0"/>
    <n v="1.0021691973969631"/>
    <x v="241"/>
    <x v="12"/>
  </r>
  <r>
    <x v="42"/>
    <x v="1408"/>
    <n v="9"/>
    <n v="9"/>
    <n v="99"/>
    <x v="26"/>
    <x v="138"/>
    <s v="Ребята"/>
    <n v="0"/>
    <n v="0"/>
    <x v="217"/>
    <x v="139"/>
  </r>
  <r>
    <x v="42"/>
    <x v="1409"/>
    <n v="1"/>
    <n v="1"/>
    <n v="5"/>
    <x v="26"/>
    <x v="138"/>
    <s v="Ребята"/>
    <n v="0"/>
    <n v="0"/>
    <x v="44"/>
    <x v="22"/>
  </r>
  <r>
    <x v="42"/>
    <x v="1410"/>
    <n v="29"/>
    <n v="29"/>
    <n v="559"/>
    <x v="26"/>
    <x v="197"/>
    <s v="Ребята"/>
    <n v="0"/>
    <n v="0.78354203935599287"/>
    <x v="242"/>
    <x v="140"/>
  </r>
  <r>
    <x v="42"/>
    <x v="1411"/>
    <n v="39"/>
    <n v="35"/>
    <n v="343"/>
    <x v="26"/>
    <x v="198"/>
    <s v="Ребята"/>
    <n v="0"/>
    <n v="0.97959183673469385"/>
    <x v="243"/>
    <x v="30"/>
  </r>
  <r>
    <x v="42"/>
    <x v="1412"/>
    <m/>
    <m/>
    <n v="177"/>
    <x v="26"/>
    <x v="199"/>
    <s v="Ребята"/>
    <n v="0"/>
    <n v="1.0056497175141244"/>
    <x v="244"/>
    <x v="12"/>
  </r>
  <r>
    <x v="54"/>
    <x v="1413"/>
    <n v="19"/>
    <n v="18"/>
    <n v="111"/>
    <x v="313"/>
    <x v="9"/>
    <s v="Ребята"/>
    <n v="0.80180180180180183"/>
    <n v="0.2072072072072072"/>
    <x v="17"/>
    <x v="12"/>
  </r>
  <r>
    <x v="54"/>
    <x v="1414"/>
    <n v="24"/>
    <n v="24"/>
    <n v="157"/>
    <x v="36"/>
    <x v="200"/>
    <s v="Ребята"/>
    <n v="5.7324840764331211E-2"/>
    <n v="0.94904458598726116"/>
    <x v="28"/>
    <x v="12"/>
  </r>
  <r>
    <x v="54"/>
    <x v="1415"/>
    <n v="18"/>
    <n v="17"/>
    <n v="79"/>
    <x v="6"/>
    <x v="74"/>
    <s v="Ребята"/>
    <n v="0.35443037974683544"/>
    <n v="0.68354430379746833"/>
    <x v="115"/>
    <x v="6"/>
  </r>
  <r>
    <x v="54"/>
    <x v="1416"/>
    <n v="9"/>
    <n v="9"/>
    <n v="29"/>
    <x v="7"/>
    <x v="18"/>
    <m/>
    <n v="0.89655172413793105"/>
    <n v="0.2413793103448276"/>
    <x v="2"/>
    <x v="14"/>
  </r>
  <r>
    <x v="54"/>
    <x v="1417"/>
    <n v="9"/>
    <n v="9"/>
    <n v="25"/>
    <x v="314"/>
    <x v="0"/>
    <s v="Ребята"/>
    <n v="1.36"/>
    <n v="0"/>
    <x v="245"/>
    <x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59" firstHeaderRow="0" firstDataRow="1" firstDataCol="1"/>
  <pivotFields count="12">
    <pivotField axis="axisRow" showAll="0">
      <items count="56">
        <item sd="0" x="1"/>
        <item sd="0" x="0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42"/>
        <item sd="0" x="54"/>
        <item t="default" sd="0"/>
      </items>
    </pivotField>
    <pivotField axis="axisRow" showAll="0">
      <items count="1419">
        <item x="27"/>
        <item x="948"/>
        <item x="946"/>
        <item x="956"/>
        <item x="949"/>
        <item x="952"/>
        <item x="453"/>
        <item x="447"/>
        <item x="421"/>
        <item x="454"/>
        <item x="424"/>
        <item x="386"/>
        <item x="387"/>
        <item x="427"/>
        <item x="945"/>
        <item x="435"/>
        <item x="947"/>
        <item x="448"/>
        <item x="442"/>
        <item x="406"/>
        <item x="436"/>
        <item x="954"/>
        <item x="405"/>
        <item x="441"/>
        <item x="445"/>
        <item x="450"/>
        <item x="395"/>
        <item x="431"/>
        <item x="437"/>
        <item x="419"/>
        <item x="950"/>
        <item x="401"/>
        <item x="394"/>
        <item x="398"/>
        <item x="457"/>
        <item x="392"/>
        <item x="403"/>
        <item x="439"/>
        <item x="385"/>
        <item x="420"/>
        <item x="438"/>
        <item x="384"/>
        <item x="425"/>
        <item x="951"/>
        <item x="404"/>
        <item x="426"/>
        <item x="446"/>
        <item x="393"/>
        <item x="400"/>
        <item x="412"/>
        <item x="417"/>
        <item x="415"/>
        <item x="408"/>
        <item x="410"/>
        <item x="428"/>
        <item x="418"/>
        <item x="434"/>
        <item x="422"/>
        <item x="433"/>
        <item x="396"/>
        <item x="399"/>
        <item x="460"/>
        <item x="389"/>
        <item x="953"/>
        <item x="414"/>
        <item x="429"/>
        <item x="413"/>
        <item x="409"/>
        <item x="957"/>
        <item x="444"/>
        <item x="955"/>
        <item x="388"/>
        <item x="944"/>
        <item x="402"/>
        <item x="423"/>
        <item x="430"/>
        <item x="451"/>
        <item x="407"/>
        <item x="459"/>
        <item x="452"/>
        <item x="943"/>
        <item x="383"/>
        <item x="432"/>
        <item x="449"/>
        <item x="411"/>
        <item x="440"/>
        <item x="456"/>
        <item x="455"/>
        <item x="391"/>
        <item x="416"/>
        <item x="443"/>
        <item x="397"/>
        <item x="458"/>
        <item x="390"/>
        <item x="1001"/>
        <item x="253"/>
        <item x="210"/>
        <item x="166"/>
        <item x="109"/>
        <item x="659"/>
        <item x="673"/>
        <item x="683"/>
        <item x="670"/>
        <item x="556"/>
        <item x="684"/>
        <item x="685"/>
        <item x="662"/>
        <item x="667"/>
        <item x="660"/>
        <item x="663"/>
        <item x="676"/>
        <item x="672"/>
        <item x="675"/>
        <item x="671"/>
        <item x="665"/>
        <item x="664"/>
        <item x="679"/>
        <item x="678"/>
        <item x="674"/>
        <item x="682"/>
        <item x="666"/>
        <item x="681"/>
        <item x="668"/>
        <item x="677"/>
        <item x="658"/>
        <item x="661"/>
        <item x="566"/>
        <item x="669"/>
        <item x="591"/>
        <item x="572"/>
        <item x="87"/>
        <item x="596"/>
        <item x="200"/>
        <item x="544"/>
        <item x="128"/>
        <item x="526"/>
        <item x="554"/>
        <item x="592"/>
        <item x="180"/>
        <item x="535"/>
        <item x="579"/>
        <item x="177"/>
        <item x="590"/>
        <item x="79"/>
        <item x="174"/>
        <item x="181"/>
        <item x="510"/>
        <item x="597"/>
        <item x="305"/>
        <item x="283"/>
        <item x="266"/>
        <item x="527"/>
        <item x="518"/>
        <item x="480"/>
        <item x="595"/>
        <item x="571"/>
        <item x="563"/>
        <item x="549"/>
        <item x="523"/>
        <item x="546"/>
        <item x="525"/>
        <item x="540"/>
        <item x="588"/>
        <item x="567"/>
        <item x="516"/>
        <item x="536"/>
        <item x="539"/>
        <item x="83"/>
        <item x="88"/>
        <item x="547"/>
        <item x="545"/>
        <item x="178"/>
        <item x="552"/>
        <item x="519"/>
        <item x="190"/>
        <item x="75"/>
        <item x="82"/>
        <item x="528"/>
        <item x="252"/>
        <item x="167"/>
        <item x="538"/>
        <item x="522"/>
        <item x="254"/>
        <item x="529"/>
        <item x="521"/>
        <item x="550"/>
        <item x="86"/>
        <item x="561"/>
        <item x="530"/>
        <item x="261"/>
        <item x="80"/>
        <item x="121"/>
        <item x="584"/>
        <item x="483"/>
        <item x="76"/>
        <item x="520"/>
        <item x="548"/>
        <item x="542"/>
        <item x="585"/>
        <item x="580"/>
        <item x="290"/>
        <item x="202"/>
        <item x="509"/>
        <item x="569"/>
        <item x="575"/>
        <item x="331"/>
        <item x="325"/>
        <item x="340"/>
        <item x="319"/>
        <item x="342"/>
        <item x="332"/>
        <item x="175"/>
        <item x="165"/>
        <item x="172"/>
        <item x="168"/>
        <item x="511"/>
        <item x="558"/>
        <item x="570"/>
        <item x="583"/>
        <item x="551"/>
        <item x="565"/>
        <item x="593"/>
        <item x="560"/>
        <item x="557"/>
        <item x="582"/>
        <item x="589"/>
        <item x="300"/>
        <item x="577"/>
        <item x="281"/>
        <item x="257"/>
        <item x="339"/>
        <item x="341"/>
        <item x="263"/>
        <item x="553"/>
        <item x="573"/>
        <item x="256"/>
        <item x="258"/>
        <item x="559"/>
        <item x="264"/>
        <item x="568"/>
        <item x="260"/>
        <item x="574"/>
        <item x="301"/>
        <item x="337"/>
        <item x="276"/>
        <item x="314"/>
        <item x="311"/>
        <item x="317"/>
        <item x="531"/>
        <item x="74"/>
        <item x="77"/>
        <item x="514"/>
        <item x="84"/>
        <item x="517"/>
        <item x="541"/>
        <item x="507"/>
        <item x="537"/>
        <item x="506"/>
        <item x="532"/>
        <item x="533"/>
        <item x="587"/>
        <item x="170"/>
        <item x="543"/>
        <item x="512"/>
        <item x="513"/>
        <item x="1021"/>
        <item x="85"/>
        <item x="534"/>
        <item x="594"/>
        <item x="562"/>
        <item x="173"/>
        <item x="191"/>
        <item x="508"/>
        <item x="524"/>
        <item x="515"/>
        <item x="198"/>
        <item x="343"/>
        <item x="292"/>
        <item x="275"/>
        <item x="329"/>
        <item x="307"/>
        <item x="293"/>
        <item x="289"/>
        <item x="335"/>
        <item x="286"/>
        <item x="346"/>
        <item x="250"/>
        <item x="251"/>
        <item x="344"/>
        <item x="315"/>
        <item x="280"/>
        <item x="279"/>
        <item x="282"/>
        <item x="313"/>
        <item x="310"/>
        <item x="701"/>
        <item x="328"/>
        <item x="586"/>
        <item x="581"/>
        <item x="334"/>
        <item x="309"/>
        <item x="308"/>
        <item x="316"/>
        <item x="326"/>
        <item x="285"/>
        <item x="302"/>
        <item x="324"/>
        <item x="304"/>
        <item x="298"/>
        <item x="338"/>
        <item x="295"/>
        <item x="296"/>
        <item x="318"/>
        <item x="306"/>
        <item x="255"/>
        <item x="284"/>
        <item x="303"/>
        <item x="555"/>
        <item x="288"/>
        <item x="333"/>
        <item x="278"/>
        <item x="277"/>
        <item x="297"/>
        <item x="345"/>
        <item x="294"/>
        <item x="578"/>
        <item x="564"/>
        <item x="206"/>
        <item x="219"/>
        <item x="241"/>
        <item x="236"/>
        <item x="231"/>
        <item x="223"/>
        <item x="680"/>
        <item x="818"/>
        <item x="291"/>
        <item x="262"/>
        <item x="234"/>
        <item x="237"/>
        <item x="230"/>
        <item x="217"/>
        <item x="212"/>
        <item x="214"/>
        <item x="209"/>
        <item x="215"/>
        <item x="218"/>
        <item x="213"/>
        <item x="216"/>
        <item x="203"/>
        <item x="240"/>
        <item x="222"/>
        <item x="221"/>
        <item x="232"/>
        <item x="242"/>
        <item x="226"/>
        <item x="229"/>
        <item x="233"/>
        <item x="225"/>
        <item x="204"/>
        <item x="224"/>
        <item x="227"/>
        <item x="320"/>
        <item x="220"/>
        <item x="312"/>
        <item x="238"/>
        <item x="265"/>
        <item x="228"/>
        <item x="235"/>
        <item x="323"/>
        <item x="207"/>
        <item x="576"/>
        <item x="330"/>
        <item x="299"/>
        <item x="639"/>
        <item x="799"/>
        <item x="1288"/>
        <item x="1250"/>
        <item x="625"/>
        <item x="1382"/>
        <item x="1353"/>
        <item x="1349"/>
        <item x="1417"/>
        <item x="1361"/>
        <item x="1375"/>
        <item x="1346"/>
        <item x="1354"/>
        <item x="1348"/>
        <item x="1380"/>
        <item x="1379"/>
        <item x="1345"/>
        <item x="1386"/>
        <item x="1360"/>
        <item x="1387"/>
        <item x="633"/>
        <item x="628"/>
        <item x="993"/>
        <item x="1358"/>
        <item x="1362"/>
        <item x="1221"/>
        <item x="1287"/>
        <item x="1363"/>
        <item x="1415"/>
        <item x="1381"/>
        <item x="1355"/>
        <item x="1413"/>
        <item x="1414"/>
        <item x="1385"/>
        <item x="1347"/>
        <item x="1350"/>
        <item x="1356"/>
        <item x="1368"/>
        <item x="1369"/>
        <item x="1416"/>
        <item x="1370"/>
        <item x="749"/>
        <item x="287"/>
        <item x="775"/>
        <item x="772"/>
        <item x="600"/>
        <item x="748"/>
        <item x="490"/>
        <item x="194"/>
        <item x="1290"/>
        <item x="119"/>
        <item x="890"/>
        <item x="1005"/>
        <item x="1364"/>
        <item x="187"/>
        <item x="1070"/>
        <item x="709"/>
        <item x="1196"/>
        <item x="31"/>
        <item x="70"/>
        <item x="73"/>
        <item x="161"/>
        <item x="737"/>
        <item x="38"/>
        <item x="1031"/>
        <item x="615"/>
        <item x="1388"/>
        <item x="66"/>
        <item x="969"/>
        <item x="1277"/>
        <item x="197"/>
        <item x="850"/>
        <item x="478"/>
        <item x="1160"/>
        <item x="1094"/>
        <item x="199"/>
        <item x="476"/>
        <item x="189"/>
        <item x="1086"/>
        <item x="17"/>
        <item x="1334"/>
        <item x="1228"/>
        <item x="871"/>
        <item x="1230"/>
        <item x="1033"/>
        <item x="1383"/>
        <item x="1376"/>
        <item x="1262"/>
        <item x="844"/>
        <item x="95"/>
        <item x="108"/>
        <item x="98"/>
        <item x="97"/>
        <item x="1222"/>
        <item x="1035"/>
        <item x="1014"/>
        <item x="1047"/>
        <item x="1227"/>
        <item x="797"/>
        <item x="1162"/>
        <item x="859"/>
        <item x="1003"/>
        <item x="120"/>
        <item x="111"/>
        <item x="1268"/>
        <item x="136"/>
        <item x="1153"/>
        <item x="998"/>
        <item x="44"/>
        <item x="1137"/>
        <item x="631"/>
        <item x="1285"/>
        <item x="501"/>
        <item x="687"/>
        <item x="23"/>
        <item x="132"/>
        <item x="1130"/>
        <item x="876"/>
        <item x="743"/>
        <item x="754"/>
        <item x="747"/>
        <item x="735"/>
        <item x="1097"/>
        <item x="52"/>
        <item x="999"/>
        <item x="11"/>
        <item x="1365"/>
        <item x="616"/>
        <item x="985"/>
        <item x="22"/>
        <item x="875"/>
        <item x="1019"/>
        <item x="43"/>
        <item x="502"/>
        <item x="1254"/>
        <item x="1275"/>
        <item x="63"/>
        <item x="188"/>
        <item x="642"/>
        <item x="784"/>
        <item x="466"/>
        <item x="1343"/>
        <item x="1307"/>
        <item x="474"/>
        <item x="971"/>
        <item x="862"/>
        <item x="866"/>
        <item x="1079"/>
        <item x="779"/>
        <item x="171"/>
        <item x="771"/>
        <item x="766"/>
        <item x="717"/>
        <item x="1304"/>
        <item x="640"/>
        <item x="1297"/>
        <item x="882"/>
        <item x="39"/>
        <item x="1140"/>
        <item x="896"/>
        <item x="135"/>
        <item x="1080"/>
        <item x="1281"/>
        <item x="1135"/>
        <item x="40"/>
        <item x="1090"/>
        <item x="718"/>
        <item x="962"/>
        <item x="802"/>
        <item x="129"/>
        <item x="1136"/>
        <item x="379"/>
        <item x="373"/>
        <item x="686"/>
        <item x="1017"/>
        <item x="1045"/>
        <item x="124"/>
        <item x="622"/>
        <item x="49"/>
        <item x="1296"/>
        <item x="1302"/>
        <item x="1342"/>
        <item x="893"/>
        <item x="1305"/>
        <item x="1389"/>
        <item x="621"/>
        <item x="1085"/>
        <item x="1157"/>
        <item x="1155"/>
        <item x="1282"/>
        <item x="51"/>
        <item x="1096"/>
        <item x="90"/>
        <item x="1267"/>
        <item x="13"/>
        <item x="494"/>
        <item x="1258"/>
        <item x="1269"/>
        <item x="620"/>
        <item x="1256"/>
        <item x="1336"/>
        <item x="1084"/>
        <item x="56"/>
        <item x="643"/>
        <item x="627"/>
        <item x="1104"/>
        <item x="131"/>
        <item x="1073"/>
        <item x="1066"/>
        <item x="1105"/>
        <item x="1081"/>
        <item x="644"/>
        <item x="1049"/>
        <item x="1050"/>
        <item x="1231"/>
        <item x="1011"/>
        <item x="794"/>
        <item x="990"/>
        <item x="606"/>
        <item x="99"/>
        <item x="637"/>
        <item x="626"/>
        <item x="867"/>
        <item x="958"/>
        <item x="901"/>
        <item x="629"/>
        <item x="968"/>
        <item x="636"/>
        <item x="649"/>
        <item x="1067"/>
        <item x="1072"/>
        <item x="865"/>
        <item x="1390"/>
        <item x="705"/>
        <item x="71"/>
        <item x="12"/>
        <item x="186"/>
        <item x="638"/>
        <item x="1338"/>
        <item x="617"/>
        <item x="1087"/>
        <item x="1083"/>
        <item x="764"/>
        <item x="1276"/>
        <item x="734"/>
        <item x="1241"/>
        <item x="149"/>
        <item x="1043"/>
        <item x="1239"/>
        <item x="57"/>
        <item x="1082"/>
        <item x="1151"/>
        <item x="91"/>
        <item x="722"/>
        <item x="856"/>
        <item x="1041"/>
        <item x="471"/>
        <item x="796"/>
        <item x="467"/>
        <item x="619"/>
        <item x="1152"/>
        <item x="1339"/>
        <item x="1012"/>
        <item x="1022"/>
        <item x="983"/>
        <item x="964"/>
        <item x="1025"/>
        <item x="468"/>
        <item x="183"/>
        <item x="1163"/>
        <item x="34"/>
        <item x="185"/>
        <item x="1000"/>
        <item x="839"/>
        <item x="94"/>
        <item x="605"/>
        <item x="612"/>
        <item x="613"/>
        <item x="980"/>
        <item x="104"/>
        <item x="1125"/>
        <item x="30"/>
        <item x="1002"/>
        <item x="1226"/>
        <item x="780"/>
        <item x="1240"/>
        <item x="873"/>
        <item x="935"/>
        <item x="503"/>
        <item x="603"/>
        <item x="195"/>
        <item x="693"/>
        <item x="635"/>
        <item x="1143"/>
        <item x="1133"/>
        <item x="757"/>
        <item x="845"/>
        <item x="863"/>
        <item x="756"/>
        <item x="645"/>
        <item x="902"/>
        <item x="25"/>
        <item x="62"/>
        <item x="60"/>
        <item x="1009"/>
        <item x="1016"/>
        <item x="1165"/>
        <item x="1253"/>
        <item x="1034"/>
        <item x="1036"/>
        <item x="1232"/>
        <item x="697"/>
        <item x="700"/>
        <item x="781"/>
        <item x="1298"/>
        <item x="486"/>
        <item x="1291"/>
        <item x="374"/>
        <item x="465"/>
        <item x="982"/>
        <item x="657"/>
        <item x="885"/>
        <item x="720"/>
        <item x="1007"/>
        <item x="972"/>
        <item x="881"/>
        <item x="1264"/>
        <item x="710"/>
        <item x="789"/>
        <item x="787"/>
        <item x="491"/>
        <item x="1023"/>
        <item x="1126"/>
        <item x="770"/>
        <item x="768"/>
        <item x="730"/>
        <item x="732"/>
        <item x="996"/>
        <item x="1344"/>
        <item x="1247"/>
        <item x="481"/>
        <item x="380"/>
        <item x="1064"/>
        <item x="883"/>
        <item x="646"/>
        <item x="855"/>
        <item x="857"/>
        <item x="652"/>
        <item x="58"/>
        <item x="785"/>
        <item x="728"/>
        <item x="932"/>
        <item x="472"/>
        <item x="864"/>
        <item x="16"/>
        <item x="973"/>
        <item x="1068"/>
        <item x="1056"/>
        <item x="65"/>
        <item x="1046"/>
        <item x="1024"/>
        <item x="33"/>
        <item x="89"/>
        <item x="604"/>
        <item x="61"/>
        <item x="1391"/>
        <item x="840"/>
        <item x="1134"/>
        <item x="966"/>
        <item x="807"/>
        <item x="1238"/>
        <item x="879"/>
        <item x="1062"/>
        <item x="1225"/>
        <item x="836"/>
        <item x="835"/>
        <item x="849"/>
        <item x="623"/>
        <item x="934"/>
        <item x="611"/>
        <item x="1377"/>
        <item x="647"/>
        <item x="92"/>
        <item x="981"/>
        <item x="115"/>
        <item x="1245"/>
        <item x="887"/>
        <item x="877"/>
        <item x="1335"/>
        <item x="624"/>
        <item x="1142"/>
        <item x="899"/>
        <item x="651"/>
        <item x="752"/>
        <item x="761"/>
        <item x="176"/>
        <item x="1077"/>
        <item x="1100"/>
        <item x="724"/>
        <item x="1352"/>
        <item x="648"/>
        <item x="81"/>
        <item x="1235"/>
        <item x="838"/>
        <item x="1311"/>
        <item x="464"/>
        <item x="475"/>
        <item x="725"/>
        <item x="987"/>
        <item x="630"/>
        <item x="608"/>
        <item x="607"/>
        <item x="598"/>
        <item x="18"/>
        <item x="738"/>
        <item x="965"/>
        <item x="1359"/>
        <item x="377"/>
        <item x="1156"/>
        <item x="816"/>
        <item x="1265"/>
        <item x="872"/>
        <item x="54"/>
        <item x="67"/>
        <item x="118"/>
        <item x="989"/>
        <item x="967"/>
        <item x="1371"/>
        <item x="869"/>
        <item x="988"/>
        <item x="974"/>
        <item x="485"/>
        <item x="939"/>
        <item x="870"/>
        <item x="133"/>
        <item x="64"/>
        <item x="1127"/>
        <item x="758"/>
        <item x="715"/>
        <item x="707"/>
        <item x="1366"/>
        <item x="1303"/>
        <item x="463"/>
        <item x="1293"/>
        <item x="184"/>
        <item x="984"/>
        <item x="1367"/>
        <item x="995"/>
        <item x="997"/>
        <item x="842"/>
        <item x="719"/>
        <item x="868"/>
        <item x="1059"/>
        <item x="182"/>
        <item x="462"/>
        <item x="884"/>
        <item x="654"/>
        <item x="760"/>
        <item x="733"/>
        <item x="740"/>
        <item x="721"/>
        <item x="601"/>
        <item x="122"/>
        <item x="694"/>
        <item x="126"/>
        <item x="744"/>
        <item x="1092"/>
        <item x="1015"/>
        <item x="994"/>
        <item x="1027"/>
        <item x="765"/>
        <item x="93"/>
        <item x="727"/>
        <item x="726"/>
        <item x="1037"/>
        <item x="1273"/>
        <item x="497"/>
        <item x="741"/>
        <item x="1260"/>
        <item x="1008"/>
        <item x="889"/>
        <item x="860"/>
        <item x="1286"/>
        <item x="688"/>
        <item x="762"/>
        <item x="1055"/>
        <item x="1028"/>
        <item x="736"/>
        <item x="888"/>
        <item x="271"/>
        <item x="1030"/>
        <item x="1392"/>
        <item x="4"/>
        <item x="634"/>
        <item x="1132"/>
        <item x="1372"/>
        <item x="488"/>
        <item x="961"/>
        <item x="960"/>
        <item x="1071"/>
        <item x="729"/>
        <item x="1044"/>
        <item x="1040"/>
        <item x="487"/>
        <item x="894"/>
        <item x="751"/>
        <item x="1146"/>
        <item x="655"/>
        <item x="1032"/>
        <item x="753"/>
        <item x="1301"/>
        <item x="1393"/>
        <item x="72"/>
        <item x="992"/>
        <item x="986"/>
        <item x="1101"/>
        <item x="1138"/>
        <item x="1308"/>
        <item x="496"/>
        <item x="1048"/>
        <item x="1270"/>
        <item x="106"/>
        <item x="127"/>
        <item x="745"/>
        <item x="489"/>
        <item x="975"/>
        <item x="369"/>
        <item x="370"/>
        <item x="372"/>
        <item x="246"/>
        <item x="248"/>
        <item x="712"/>
        <item x="723"/>
        <item x="708"/>
        <item x="763"/>
        <item x="742"/>
        <item x="852"/>
        <item x="716"/>
        <item x="706"/>
        <item x="783"/>
        <item x="656"/>
        <item x="1223"/>
        <item x="1279"/>
        <item x="858"/>
        <item x="886"/>
        <item x="895"/>
        <item x="193"/>
        <item x="1144"/>
        <item x="469"/>
        <item x="47"/>
        <item x="1259"/>
        <item x="1042"/>
        <item x="113"/>
        <item x="1054"/>
        <item x="841"/>
        <item x="29"/>
        <item x="602"/>
        <item x="928"/>
        <item x="847"/>
        <item x="1299"/>
        <item x="1052"/>
        <item x="1300"/>
        <item x="1306"/>
        <item x="1261"/>
        <item x="78"/>
        <item x="482"/>
        <item x="1294"/>
        <item x="130"/>
        <item x="1141"/>
        <item x="1384"/>
        <item x="477"/>
        <item x="1147"/>
        <item x="1337"/>
        <item x="1351"/>
        <item x="1149"/>
        <item x="24"/>
        <item x="68"/>
        <item x="1102"/>
        <item x="1088"/>
        <item x="123"/>
        <item x="746"/>
        <item x="114"/>
        <item x="1284"/>
        <item x="36"/>
        <item x="931"/>
        <item x="1131"/>
        <item x="834"/>
        <item x="1013"/>
        <item x="42"/>
        <item x="1053"/>
        <item x="504"/>
        <item x="1158"/>
        <item x="1164"/>
        <item x="1357"/>
        <item x="499"/>
        <item x="50"/>
        <item x="1234"/>
        <item x="69"/>
        <item x="854"/>
        <item x="848"/>
        <item x="1236"/>
        <item x="55"/>
        <item x="1373"/>
        <item x="45"/>
        <item x="53"/>
        <item x="35"/>
        <item x="810"/>
        <item x="599"/>
        <item x="698"/>
        <item x="110"/>
        <item x="786"/>
        <item x="1078"/>
        <item x="100"/>
        <item x="874"/>
        <item x="1057"/>
        <item x="15"/>
        <item x="653"/>
        <item x="851"/>
        <item x="833"/>
        <item x="1145"/>
        <item x="776"/>
        <item x="777"/>
        <item x="1093"/>
        <item x="169"/>
        <item x="112"/>
        <item x="116"/>
        <item x="1089"/>
        <item x="1091"/>
        <item x="1103"/>
        <item x="1274"/>
        <item x="1159"/>
        <item x="1263"/>
        <item x="1378"/>
        <item x="846"/>
        <item x="134"/>
        <item x="803"/>
        <item x="1249"/>
        <item x="1139"/>
        <item x="1058"/>
        <item x="1394"/>
        <item x="1148"/>
        <item x="505"/>
        <item x="1289"/>
        <item x="1252"/>
        <item x="1395"/>
        <item x="963"/>
        <item x="900"/>
        <item x="1309"/>
        <item x="1244"/>
        <item x="880"/>
        <item x="782"/>
        <item x="1374"/>
        <item x="493"/>
        <item x="806"/>
        <item x="105"/>
        <item x="1038"/>
        <item x="609"/>
        <item x="14"/>
        <item x="650"/>
        <item x="1280"/>
        <item x="1251"/>
        <item x="1257"/>
        <item x="1061"/>
        <item x="1076"/>
        <item x="1098"/>
        <item x="500"/>
        <item x="878"/>
        <item x="19"/>
        <item x="767"/>
        <item x="1060"/>
        <item x="1051"/>
        <item x="1295"/>
        <item x="1313"/>
        <item x="809"/>
        <item x="1271"/>
        <item x="1074"/>
        <item x="470"/>
        <item x="1161"/>
        <item x="970"/>
        <item x="769"/>
        <item x="892"/>
        <item x="1396"/>
        <item x="1397"/>
        <item x="479"/>
        <item x="1248"/>
        <item x="1237"/>
        <item x="48"/>
        <item x="837"/>
        <item x="976"/>
        <item x="1224"/>
        <item x="1340"/>
        <item x="59"/>
        <item x="1129"/>
        <item x="32"/>
        <item x="1341"/>
        <item x="1006"/>
        <item x="1065"/>
        <item x="843"/>
        <item x="1075"/>
        <item x="778"/>
        <item x="773"/>
        <item x="179"/>
        <item x="1150"/>
        <item x="192"/>
        <item x="1398"/>
        <item x="903"/>
        <item x="898"/>
        <item x="927"/>
        <item x="1242"/>
        <item x="731"/>
        <item x="1233"/>
        <item x="28"/>
        <item x="20"/>
        <item x="461"/>
        <item x="1399"/>
        <item x="473"/>
        <item x="1283"/>
        <item x="713"/>
        <item x="711"/>
        <item x="484"/>
        <item x="492"/>
        <item x="1243"/>
        <item x="1069"/>
        <item x="632"/>
        <item x="853"/>
        <item x="1020"/>
        <item x="1154"/>
        <item x="791"/>
        <item x="495"/>
        <item x="1124"/>
        <item x="1099"/>
        <item x="800"/>
        <item x="977"/>
        <item x="959"/>
        <item x="37"/>
        <item x="1029"/>
        <item x="321"/>
        <item x="148"/>
        <item x="1266"/>
        <item x="46"/>
        <item x="498"/>
        <item x="929"/>
        <item x="714"/>
        <item x="861"/>
        <item x="1272"/>
        <item x="1026"/>
        <item x="196"/>
        <item x="1018"/>
        <item x="1310"/>
        <item x="1229"/>
        <item x="1039"/>
        <item x="1010"/>
        <item x="1246"/>
        <item x="1095"/>
        <item x="1063"/>
        <item x="641"/>
        <item x="891"/>
        <item x="21"/>
        <item x="897"/>
        <item x="759"/>
        <item x="1195"/>
        <item x="1174"/>
        <item x="1197"/>
        <item x="1178"/>
        <item x="1171"/>
        <item x="801"/>
        <item x="699"/>
        <item x="141"/>
        <item x="143"/>
        <item x="1109"/>
        <item x="138"/>
        <item x="804"/>
        <item x="1329"/>
        <item x="908"/>
        <item x="813"/>
        <item x="155"/>
        <item x="1177"/>
        <item x="1169"/>
        <item x="926"/>
        <item x="924"/>
        <item x="1211"/>
        <item x="1170"/>
        <item x="1194"/>
        <item x="140"/>
        <item x="162"/>
        <item x="158"/>
        <item x="163"/>
        <item x="922"/>
        <item x="909"/>
        <item x="916"/>
        <item x="1217"/>
        <item x="1318"/>
        <item x="139"/>
        <item x="1184"/>
        <item x="150"/>
        <item x="1317"/>
        <item x="696"/>
        <item x="692"/>
        <item x="1210"/>
        <item x="919"/>
        <item x="1332"/>
        <item x="156"/>
        <item x="244"/>
        <item x="1120"/>
        <item x="1199"/>
        <item x="808"/>
        <item x="1214"/>
        <item x="1215"/>
        <item x="1106"/>
        <item x="1192"/>
        <item x="695"/>
        <item x="1117"/>
        <item x="1180"/>
        <item x="704"/>
        <item x="146"/>
        <item x="1205"/>
        <item x="1325"/>
        <item x="157"/>
        <item x="1331"/>
        <item x="1198"/>
        <item x="1115"/>
        <item x="1173"/>
        <item x="1110"/>
        <item x="1113"/>
        <item x="1119"/>
        <item x="795"/>
        <item x="798"/>
        <item x="1208"/>
        <item x="1172"/>
        <item x="811"/>
        <item x="1315"/>
        <item x="1123"/>
        <item x="1320"/>
        <item x="1323"/>
        <item x="160"/>
        <item x="1168"/>
        <item x="1327"/>
        <item x="1203"/>
        <item x="147"/>
        <item x="1166"/>
        <item x="1179"/>
        <item x="164"/>
        <item x="1167"/>
        <item x="1108"/>
        <item x="1121"/>
        <item x="702"/>
        <item x="1202"/>
        <item x="911"/>
        <item x="913"/>
        <item x="905"/>
        <item x="923"/>
        <item x="914"/>
        <item x="1116"/>
        <item x="1207"/>
        <item x="1176"/>
        <item x="917"/>
        <item x="925"/>
        <item x="920"/>
        <item x="1212"/>
        <item x="1218"/>
        <item x="159"/>
        <item x="1187"/>
        <item x="690"/>
        <item x="1181"/>
        <item x="1185"/>
        <item x="1182"/>
        <item x="1118"/>
        <item x="1188"/>
        <item x="1114"/>
        <item x="1112"/>
        <item x="137"/>
        <item x="1324"/>
        <item x="144"/>
        <item x="812"/>
        <item x="1319"/>
        <item x="691"/>
        <item x="1213"/>
        <item x="1183"/>
        <item x="1191"/>
        <item x="1220"/>
        <item x="1190"/>
        <item x="1209"/>
        <item x="1111"/>
        <item x="153"/>
        <item x="1107"/>
        <item x="151"/>
        <item x="1189"/>
        <item x="1186"/>
        <item x="142"/>
        <item x="1193"/>
        <item x="1204"/>
        <item x="912"/>
        <item x="906"/>
        <item x="918"/>
        <item x="689"/>
        <item x="1201"/>
        <item x="1321"/>
        <item x="154"/>
        <item x="1333"/>
        <item x="107"/>
        <item x="814"/>
        <item x="1314"/>
        <item x="1322"/>
        <item x="1326"/>
        <item x="1175"/>
        <item x="145"/>
        <item x="921"/>
        <item x="904"/>
        <item x="915"/>
        <item x="1206"/>
        <item x="1316"/>
        <item x="1328"/>
        <item x="1330"/>
        <item x="152"/>
        <item x="815"/>
        <item x="910"/>
        <item x="1200"/>
        <item x="1216"/>
        <item x="1219"/>
        <item x="1122"/>
        <item x="907"/>
        <item x="382"/>
        <item x="978"/>
        <item x="1255"/>
        <item x="979"/>
        <item x="101"/>
        <item x="360"/>
        <item x="351"/>
        <item x="368"/>
        <item x="361"/>
        <item x="610"/>
        <item x="614"/>
        <item x="826"/>
        <item x="827"/>
        <item x="269"/>
        <item x="268"/>
        <item x="819"/>
        <item x="820"/>
        <item x="824"/>
        <item x="805"/>
        <item x="817"/>
        <item x="618"/>
        <item x="375"/>
        <item x="267"/>
        <item x="376"/>
        <item x="755"/>
        <item x="96"/>
        <item x="117"/>
        <item x="359"/>
        <item x="358"/>
        <item x="365"/>
        <item x="739"/>
        <item x="362"/>
        <item x="357"/>
        <item x="366"/>
        <item x="354"/>
        <item x="352"/>
        <item x="349"/>
        <item x="347"/>
        <item x="353"/>
        <item x="355"/>
        <item x="270"/>
        <item x="350"/>
        <item x="348"/>
        <item x="272"/>
        <item x="364"/>
        <item x="363"/>
        <item x="356"/>
        <item x="243"/>
        <item x="211"/>
        <item x="245"/>
        <item x="249"/>
        <item x="274"/>
        <item x="371"/>
        <item x="208"/>
        <item x="205"/>
        <item x="201"/>
        <item x="273"/>
        <item x="247"/>
        <item x="239"/>
        <item x="831"/>
        <item x="832"/>
        <item x="125"/>
        <item x="378"/>
        <item x="102"/>
        <item x="367"/>
        <item x="828"/>
        <item x="821"/>
        <item x="829"/>
        <item x="822"/>
        <item x="381"/>
        <item x="825"/>
        <item x="830"/>
        <item x="823"/>
        <item x="1004"/>
        <item x="991"/>
        <item x="790"/>
        <item x="788"/>
        <item x="941"/>
        <item x="750"/>
        <item x="942"/>
        <item x="930"/>
        <item x="938"/>
        <item x="774"/>
        <item x="936"/>
        <item x="940"/>
        <item x="792"/>
        <item x="933"/>
        <item x="793"/>
        <item x="937"/>
        <item x="103"/>
        <item x="327"/>
        <item x="322"/>
        <item x="336"/>
        <item x="703"/>
        <item x="259"/>
        <item x="41"/>
        <item x="0"/>
        <item x="26"/>
        <item x="5"/>
        <item x="2"/>
        <item x="6"/>
        <item x="7"/>
        <item x="8"/>
        <item x="1"/>
        <item x="9"/>
        <item x="3"/>
        <item x="1400"/>
        <item x="1401"/>
        <item x="1402"/>
        <item x="1403"/>
        <item x="1404"/>
        <item x="1405"/>
        <item x="1406"/>
        <item x="1407"/>
        <item x="1292"/>
        <item x="1408"/>
        <item x="1312"/>
        <item x="1409"/>
        <item x="1128"/>
        <item x="1410"/>
        <item x="1278"/>
        <item x="10"/>
        <item x="1411"/>
        <item x="1412"/>
        <item t="default"/>
      </items>
    </pivotField>
    <pivotField showAll="0"/>
    <pivotField showAll="0"/>
    <pivotField dataField="1" showAll="0"/>
    <pivotField dataField="1" showAll="0">
      <items count="569">
        <item x="26"/>
        <item x="22"/>
        <item x="34"/>
        <item x="35"/>
        <item x="11"/>
        <item x="213"/>
        <item x="27"/>
        <item x="61"/>
        <item x="50"/>
        <item x="36"/>
        <item x="515"/>
        <item x="14"/>
        <item x="16"/>
        <item x="265"/>
        <item x="60"/>
        <item x="12"/>
        <item x="18"/>
        <item x="49"/>
        <item x="29"/>
        <item x="344"/>
        <item x="4"/>
        <item x="350"/>
        <item x="44"/>
        <item x="8"/>
        <item x="42"/>
        <item x="9"/>
        <item x="7"/>
        <item x="351"/>
        <item x="6"/>
        <item x="32"/>
        <item x="345"/>
        <item x="101"/>
        <item x="13"/>
        <item x="396"/>
        <item x="314"/>
        <item x="5"/>
        <item x="48"/>
        <item x="31"/>
        <item x="327"/>
        <item x="28"/>
        <item x="304"/>
        <item x="3"/>
        <item x="2"/>
        <item x="264"/>
        <item x="332"/>
        <item x="57"/>
        <item x="99"/>
        <item x="43"/>
        <item x="343"/>
        <item x="47"/>
        <item x="89"/>
        <item x="102"/>
        <item x="10"/>
        <item x="325"/>
        <item x="331"/>
        <item x="566"/>
        <item x="518"/>
        <item x="504"/>
        <item x="342"/>
        <item x="64"/>
        <item x="394"/>
        <item x="98"/>
        <item x="508"/>
        <item x="20"/>
        <item x="171"/>
        <item x="339"/>
        <item x="298"/>
        <item x="56"/>
        <item x="51"/>
        <item x="341"/>
        <item x="514"/>
        <item x="318"/>
        <item x="46"/>
        <item x="45"/>
        <item x="523"/>
        <item x="128"/>
        <item x="39"/>
        <item x="37"/>
        <item x="524"/>
        <item x="319"/>
        <item x="38"/>
        <item x="315"/>
        <item x="309"/>
        <item x="23"/>
        <item x="120"/>
        <item x="507"/>
        <item x="335"/>
        <item x="296"/>
        <item x="313"/>
        <item x="85"/>
        <item x="63"/>
        <item x="389"/>
        <item x="297"/>
        <item x="413"/>
        <item x="75"/>
        <item x="470"/>
        <item x="307"/>
        <item x="127"/>
        <item x="440"/>
        <item x="336"/>
        <item x="312"/>
        <item x="132"/>
        <item x="1"/>
        <item x="321"/>
        <item x="395"/>
        <item x="329"/>
        <item x="242"/>
        <item x="311"/>
        <item x="316"/>
        <item x="87"/>
        <item x="320"/>
        <item x="256"/>
        <item x="432"/>
        <item x="30"/>
        <item x="62"/>
        <item x="82"/>
        <item x="52"/>
        <item x="41"/>
        <item x="33"/>
        <item x="330"/>
        <item x="135"/>
        <item x="380"/>
        <item x="471"/>
        <item x="126"/>
        <item x="258"/>
        <item x="348"/>
        <item x="88"/>
        <item x="459"/>
        <item x="334"/>
        <item x="509"/>
        <item x="503"/>
        <item x="363"/>
        <item x="401"/>
        <item x="285"/>
        <item x="456"/>
        <item x="261"/>
        <item x="74"/>
        <item x="369"/>
        <item x="54"/>
        <item x="317"/>
        <item x="374"/>
        <item x="365"/>
        <item x="55"/>
        <item x="367"/>
        <item x="468"/>
        <item x="328"/>
        <item x="129"/>
        <item x="81"/>
        <item x="108"/>
        <item x="427"/>
        <item x="338"/>
        <item x="103"/>
        <item x="208"/>
        <item x="71"/>
        <item x="133"/>
        <item x="556"/>
        <item x="125"/>
        <item x="263"/>
        <item x="58"/>
        <item x="489"/>
        <item x="444"/>
        <item x="306"/>
        <item x="375"/>
        <item x="391"/>
        <item x="529"/>
        <item x="414"/>
        <item x="123"/>
        <item x="550"/>
        <item x="403"/>
        <item x="324"/>
        <item x="113"/>
        <item x="310"/>
        <item x="478"/>
        <item x="362"/>
        <item x="475"/>
        <item x="530"/>
        <item x="490"/>
        <item x="416"/>
        <item x="305"/>
        <item x="337"/>
        <item x="268"/>
        <item x="473"/>
        <item x="271"/>
        <item x="493"/>
        <item x="402"/>
        <item x="418"/>
        <item x="151"/>
        <item x="164"/>
        <item x="404"/>
        <item x="326"/>
        <item x="145"/>
        <item x="144"/>
        <item x="323"/>
        <item x="308"/>
        <item x="551"/>
        <item x="349"/>
        <item x="495"/>
        <item x="488"/>
        <item x="397"/>
        <item x="248"/>
        <item x="506"/>
        <item x="366"/>
        <item x="398"/>
        <item x="562"/>
        <item x="393"/>
        <item x="368"/>
        <item x="72"/>
        <item x="211"/>
        <item x="469"/>
        <item x="358"/>
        <item x="79"/>
        <item x="522"/>
        <item x="564"/>
        <item x="269"/>
        <item x="346"/>
        <item x="104"/>
        <item x="172"/>
        <item x="486"/>
        <item x="447"/>
        <item x="384"/>
        <item x="90"/>
        <item x="66"/>
        <item x="361"/>
        <item x="511"/>
        <item x="434"/>
        <item x="474"/>
        <item x="15"/>
        <item x="543"/>
        <item x="24"/>
        <item x="392"/>
        <item x="19"/>
        <item x="40"/>
        <item x="283"/>
        <item x="333"/>
        <item x="565"/>
        <item x="428"/>
        <item x="372"/>
        <item x="400"/>
        <item x="491"/>
        <item x="481"/>
        <item x="446"/>
        <item x="86"/>
        <item x="107"/>
        <item x="467"/>
        <item x="25"/>
        <item x="168"/>
        <item x="105"/>
        <item x="122"/>
        <item x="78"/>
        <item x="465"/>
        <item x="84"/>
        <item x="357"/>
        <item x="157"/>
        <item x="364"/>
        <item x="188"/>
        <item x="460"/>
        <item x="476"/>
        <item x="558"/>
        <item x="405"/>
        <item x="450"/>
        <item x="479"/>
        <item x="80"/>
        <item x="442"/>
        <item x="454"/>
        <item x="496"/>
        <item x="451"/>
        <item x="83"/>
        <item x="431"/>
        <item x="517"/>
        <item x="340"/>
        <item x="525"/>
        <item x="202"/>
        <item x="485"/>
        <item x="124"/>
        <item x="226"/>
        <item x="92"/>
        <item x="95"/>
        <item x="178"/>
        <item x="501"/>
        <item x="360"/>
        <item x="97"/>
        <item x="170"/>
        <item x="449"/>
        <item x="59"/>
        <item x="439"/>
        <item x="408"/>
        <item x="483"/>
        <item x="445"/>
        <item x="322"/>
        <item x="526"/>
        <item x="477"/>
        <item x="165"/>
        <item x="448"/>
        <item x="347"/>
        <item x="294"/>
        <item x="457"/>
        <item x="472"/>
        <item x="388"/>
        <item x="510"/>
        <item x="109"/>
        <item x="353"/>
        <item x="552"/>
        <item x="100"/>
        <item x="441"/>
        <item x="436"/>
        <item x="299"/>
        <item x="423"/>
        <item x="53"/>
        <item x="169"/>
        <item x="93"/>
        <item x="116"/>
        <item x="69"/>
        <item x="410"/>
        <item x="461"/>
        <item x="238"/>
        <item x="163"/>
        <item x="516"/>
        <item x="300"/>
        <item x="539"/>
        <item x="229"/>
        <item x="173"/>
        <item x="560"/>
        <item x="352"/>
        <item x="528"/>
        <item x="73"/>
        <item x="482"/>
        <item x="266"/>
        <item x="291"/>
        <item x="302"/>
        <item x="91"/>
        <item x="96"/>
        <item x="70"/>
        <item x="399"/>
        <item x="406"/>
        <item x="254"/>
        <item x="387"/>
        <item x="286"/>
        <item x="289"/>
        <item x="301"/>
        <item x="121"/>
        <item x="233"/>
        <item x="438"/>
        <item x="246"/>
        <item x="466"/>
        <item x="379"/>
        <item x="494"/>
        <item x="303"/>
        <item x="207"/>
        <item x="563"/>
        <item x="377"/>
        <item x="153"/>
        <item x="137"/>
        <item x="295"/>
        <item x="293"/>
        <item x="134"/>
        <item x="502"/>
        <item x="209"/>
        <item x="183"/>
        <item x="513"/>
        <item x="150"/>
        <item x="117"/>
        <item x="136"/>
        <item x="373"/>
        <item x="557"/>
        <item x="553"/>
        <item x="359"/>
        <item x="155"/>
        <item x="130"/>
        <item x="118"/>
        <item x="412"/>
        <item x="94"/>
        <item x="201"/>
        <item x="115"/>
        <item x="174"/>
        <item x="429"/>
        <item x="354"/>
        <item x="370"/>
        <item x="548"/>
        <item x="175"/>
        <item x="512"/>
        <item x="425"/>
        <item x="520"/>
        <item x="255"/>
        <item x="535"/>
        <item x="537"/>
        <item x="241"/>
        <item x="259"/>
        <item x="386"/>
        <item x="480"/>
        <item x="218"/>
        <item x="106"/>
        <item x="382"/>
        <item x="111"/>
        <item x="76"/>
        <item x="411"/>
        <item x="206"/>
        <item x="65"/>
        <item x="421"/>
        <item x="355"/>
        <item x="383"/>
        <item x="484"/>
        <item x="203"/>
        <item x="237"/>
        <item x="356"/>
        <item x="437"/>
        <item x="540"/>
        <item x="376"/>
        <item x="545"/>
        <item x="435"/>
        <item x="236"/>
        <item x="538"/>
        <item x="251"/>
        <item x="166"/>
        <item x="452"/>
        <item x="112"/>
        <item x="542"/>
        <item x="433"/>
        <item x="536"/>
        <item x="546"/>
        <item x="554"/>
        <item x="420"/>
        <item x="547"/>
        <item x="521"/>
        <item x="140"/>
        <item x="249"/>
        <item x="462"/>
        <item x="464"/>
        <item x="142"/>
        <item x="205"/>
        <item x="260"/>
        <item x="21"/>
        <item x="257"/>
        <item x="68"/>
        <item x="250"/>
        <item x="455"/>
        <item x="162"/>
        <item x="498"/>
        <item x="463"/>
        <item x="147"/>
        <item x="527"/>
        <item x="110"/>
        <item x="77"/>
        <item x="443"/>
        <item x="176"/>
        <item x="381"/>
        <item x="407"/>
        <item x="240"/>
        <item x="119"/>
        <item x="67"/>
        <item x="267"/>
        <item x="148"/>
        <item x="417"/>
        <item x="390"/>
        <item x="217"/>
        <item x="161"/>
        <item x="409"/>
        <item x="534"/>
        <item x="533"/>
        <item x="499"/>
        <item x="270"/>
        <item x="204"/>
        <item x="378"/>
        <item x="114"/>
        <item x="559"/>
        <item x="253"/>
        <item x="424"/>
        <item x="419"/>
        <item x="549"/>
        <item x="544"/>
        <item x="282"/>
        <item x="146"/>
        <item x="371"/>
        <item x="505"/>
        <item x="430"/>
        <item x="415"/>
        <item x="492"/>
        <item x="280"/>
        <item x="167"/>
        <item x="276"/>
        <item x="139"/>
        <item x="234"/>
        <item x="561"/>
        <item x="141"/>
        <item x="532"/>
        <item x="541"/>
        <item x="385"/>
        <item x="149"/>
        <item x="519"/>
        <item x="131"/>
        <item x="426"/>
        <item x="182"/>
        <item x="277"/>
        <item x="453"/>
        <item x="279"/>
        <item x="152"/>
        <item x="235"/>
        <item x="284"/>
        <item x="497"/>
        <item x="210"/>
        <item x="531"/>
        <item x="487"/>
        <item x="232"/>
        <item x="555"/>
        <item x="193"/>
        <item x="197"/>
        <item x="143"/>
        <item x="221"/>
        <item x="192"/>
        <item x="458"/>
        <item x="287"/>
        <item x="194"/>
        <item x="290"/>
        <item x="275"/>
        <item x="185"/>
        <item x="200"/>
        <item x="215"/>
        <item x="177"/>
        <item x="187"/>
        <item x="154"/>
        <item x="272"/>
        <item x="138"/>
        <item x="184"/>
        <item x="422"/>
        <item x="179"/>
        <item x="212"/>
        <item x="262"/>
        <item x="160"/>
        <item x="181"/>
        <item x="156"/>
        <item x="198"/>
        <item x="500"/>
        <item x="158"/>
        <item x="186"/>
        <item x="278"/>
        <item x="159"/>
        <item x="219"/>
        <item x="239"/>
        <item x="243"/>
        <item x="245"/>
        <item x="190"/>
        <item x="247"/>
        <item x="288"/>
        <item x="196"/>
        <item x="244"/>
        <item x="274"/>
        <item x="224"/>
        <item x="195"/>
        <item x="292"/>
        <item x="180"/>
        <item x="199"/>
        <item x="222"/>
        <item x="220"/>
        <item x="281"/>
        <item x="214"/>
        <item x="191"/>
        <item x="225"/>
        <item x="252"/>
        <item x="189"/>
        <item x="228"/>
        <item x="273"/>
        <item x="227"/>
        <item x="230"/>
        <item x="223"/>
        <item x="231"/>
        <item x="216"/>
        <item x="567"/>
        <item x="0"/>
        <item x="17"/>
        <item t="default"/>
      </items>
    </pivotField>
    <pivotField dataField="1" showAll="0">
      <items count="202">
        <item x="0"/>
        <item x="2"/>
        <item x="1"/>
        <item x="5"/>
        <item x="3"/>
        <item x="4"/>
        <item x="45"/>
        <item x="18"/>
        <item x="19"/>
        <item x="50"/>
        <item x="21"/>
        <item x="12"/>
        <item x="54"/>
        <item x="53"/>
        <item x="56"/>
        <item x="48"/>
        <item x="31"/>
        <item x="51"/>
        <item x="15"/>
        <item x="17"/>
        <item x="11"/>
        <item x="66"/>
        <item x="60"/>
        <item x="9"/>
        <item x="111"/>
        <item x="77"/>
        <item x="58"/>
        <item x="7"/>
        <item x="69"/>
        <item x="63"/>
        <item x="28"/>
        <item x="55"/>
        <item x="128"/>
        <item x="6"/>
        <item x="64"/>
        <item x="70"/>
        <item x="27"/>
        <item x="35"/>
        <item x="68"/>
        <item x="72"/>
        <item x="38"/>
        <item x="13"/>
        <item x="105"/>
        <item x="114"/>
        <item x="73"/>
        <item x="78"/>
        <item x="57"/>
        <item x="81"/>
        <item x="49"/>
        <item x="39"/>
        <item x="80"/>
        <item x="172"/>
        <item x="74"/>
        <item x="79"/>
        <item x="181"/>
        <item x="104"/>
        <item x="20"/>
        <item x="93"/>
        <item x="84"/>
        <item x="131"/>
        <item x="161"/>
        <item x="82"/>
        <item x="14"/>
        <item x="91"/>
        <item x="167"/>
        <item x="146"/>
        <item x="134"/>
        <item x="83"/>
        <item x="183"/>
        <item x="8"/>
        <item x="62"/>
        <item x="94"/>
        <item x="180"/>
        <item x="47"/>
        <item x="135"/>
        <item x="46"/>
        <item x="166"/>
        <item x="88"/>
        <item x="99"/>
        <item x="102"/>
        <item x="133"/>
        <item x="132"/>
        <item x="124"/>
        <item x="152"/>
        <item x="101"/>
        <item x="137"/>
        <item x="96"/>
        <item x="179"/>
        <item x="136"/>
        <item x="188"/>
        <item x="33"/>
        <item x="177"/>
        <item x="121"/>
        <item x="190"/>
        <item x="40"/>
        <item x="129"/>
        <item x="148"/>
        <item x="24"/>
        <item x="130"/>
        <item x="173"/>
        <item x="25"/>
        <item x="42"/>
        <item x="182"/>
        <item x="16"/>
        <item x="34"/>
        <item x="10"/>
        <item x="43"/>
        <item x="36"/>
        <item x="37"/>
        <item x="29"/>
        <item x="164"/>
        <item x="22"/>
        <item x="200"/>
        <item x="44"/>
        <item x="165"/>
        <item x="185"/>
        <item x="115"/>
        <item x="76"/>
        <item x="87"/>
        <item x="52"/>
        <item x="199"/>
        <item x="162"/>
        <item x="32"/>
        <item x="149"/>
        <item x="30"/>
        <item x="113"/>
        <item x="144"/>
        <item x="117"/>
        <item x="95"/>
        <item x="71"/>
        <item x="41"/>
        <item x="26"/>
        <item x="23"/>
        <item x="168"/>
        <item x="156"/>
        <item x="86"/>
        <item x="89"/>
        <item x="147"/>
        <item x="169"/>
        <item x="122"/>
        <item x="103"/>
        <item x="191"/>
        <item x="198"/>
        <item x="125"/>
        <item x="194"/>
        <item x="187"/>
        <item x="150"/>
        <item x="143"/>
        <item x="65"/>
        <item x="174"/>
        <item x="67"/>
        <item x="176"/>
        <item x="189"/>
        <item x="90"/>
        <item x="178"/>
        <item x="184"/>
        <item x="75"/>
        <item x="192"/>
        <item x="197"/>
        <item x="196"/>
        <item x="171"/>
        <item x="186"/>
        <item x="195"/>
        <item x="118"/>
        <item x="139"/>
        <item x="157"/>
        <item x="159"/>
        <item x="170"/>
        <item x="141"/>
        <item x="153"/>
        <item x="61"/>
        <item x="175"/>
        <item x="163"/>
        <item x="92"/>
        <item x="151"/>
        <item x="106"/>
        <item x="116"/>
        <item x="85"/>
        <item x="145"/>
        <item x="193"/>
        <item x="98"/>
        <item x="59"/>
        <item x="158"/>
        <item x="155"/>
        <item x="154"/>
        <item x="120"/>
        <item x="123"/>
        <item x="160"/>
        <item x="112"/>
        <item x="108"/>
        <item x="109"/>
        <item x="142"/>
        <item x="140"/>
        <item x="110"/>
        <item x="107"/>
        <item x="97"/>
        <item x="119"/>
        <item x="126"/>
        <item x="100"/>
        <item x="127"/>
        <item x="138"/>
        <item t="default"/>
      </items>
    </pivotField>
    <pivotField showAll="0"/>
    <pivotField showAll="0"/>
    <pivotField numFmtId="9" showAll="0"/>
    <pivotField dataField="1" showAll="0">
      <items count="247">
        <item x="200"/>
        <item x="104"/>
        <item x="174"/>
        <item x="173"/>
        <item x="72"/>
        <item x="92"/>
        <item x="71"/>
        <item x="175"/>
        <item x="157"/>
        <item x="91"/>
        <item x="245"/>
        <item x="171"/>
        <item x="165"/>
        <item x="172"/>
        <item x="8"/>
        <item x="96"/>
        <item x="42"/>
        <item x="6"/>
        <item x="7"/>
        <item x="5"/>
        <item x="2"/>
        <item x="3"/>
        <item x="44"/>
        <item x="1"/>
        <item x="4"/>
        <item x="25"/>
        <item x="34"/>
        <item x="27"/>
        <item x="58"/>
        <item x="18"/>
        <item x="50"/>
        <item x="36"/>
        <item x="64"/>
        <item x="49"/>
        <item x="65"/>
        <item x="24"/>
        <item x="21"/>
        <item x="23"/>
        <item x="57"/>
        <item x="17"/>
        <item x="12"/>
        <item x="59"/>
        <item x="63"/>
        <item x="70"/>
        <item x="15"/>
        <item x="62"/>
        <item x="11"/>
        <item x="9"/>
        <item x="39"/>
        <item x="109"/>
        <item x="82"/>
        <item x="53"/>
        <item x="48"/>
        <item x="13"/>
        <item x="66"/>
        <item x="83"/>
        <item x="60"/>
        <item x="164"/>
        <item x="78"/>
        <item x="55"/>
        <item x="19"/>
        <item x="103"/>
        <item x="108"/>
        <item x="68"/>
        <item x="100"/>
        <item x="69"/>
        <item x="98"/>
        <item x="99"/>
        <item x="115"/>
        <item x="225"/>
        <item x="67"/>
        <item x="223"/>
        <item x="232"/>
        <item x="89"/>
        <item x="196"/>
        <item x="26"/>
        <item x="102"/>
        <item x="101"/>
        <item x="226"/>
        <item x="74"/>
        <item x="94"/>
        <item x="137"/>
        <item x="20"/>
        <item x="86"/>
        <item x="183"/>
        <item x="136"/>
        <item x="56"/>
        <item x="146"/>
        <item x="43"/>
        <item x="140"/>
        <item x="80"/>
        <item x="199"/>
        <item x="224"/>
        <item x="14"/>
        <item x="75"/>
        <item x="88"/>
        <item x="52"/>
        <item x="207"/>
        <item x="107"/>
        <item x="138"/>
        <item x="222"/>
        <item x="160"/>
        <item x="162"/>
        <item x="220"/>
        <item x="217"/>
        <item x="168"/>
        <item x="93"/>
        <item x="37"/>
        <item x="219"/>
        <item x="170"/>
        <item x="54"/>
        <item x="233"/>
        <item x="106"/>
        <item x="235"/>
        <item x="41"/>
        <item x="129"/>
        <item x="185"/>
        <item x="211"/>
        <item x="30"/>
        <item x="161"/>
        <item x="135"/>
        <item x="40"/>
        <item x="31"/>
        <item x="163"/>
        <item x="38"/>
        <item x="46"/>
        <item x="218"/>
        <item x="22"/>
        <item x="16"/>
        <item x="73"/>
        <item x="47"/>
        <item x="33"/>
        <item x="167"/>
        <item x="81"/>
        <item x="28"/>
        <item x="169"/>
        <item x="152"/>
        <item x="134"/>
        <item x="51"/>
        <item x="77"/>
        <item x="149"/>
        <item x="229"/>
        <item x="132"/>
        <item x="210"/>
        <item x="209"/>
        <item x="112"/>
        <item x="244"/>
        <item x="194"/>
        <item x="158"/>
        <item x="10"/>
        <item x="61"/>
        <item x="186"/>
        <item x="35"/>
        <item x="150"/>
        <item x="148"/>
        <item x="105"/>
        <item x="192"/>
        <item x="201"/>
        <item x="90"/>
        <item x="221"/>
        <item x="204"/>
        <item x="45"/>
        <item x="97"/>
        <item x="32"/>
        <item x="29"/>
        <item x="128"/>
        <item x="240"/>
        <item x="205"/>
        <item x="126"/>
        <item x="125"/>
        <item x="155"/>
        <item x="216"/>
        <item x="113"/>
        <item x="111"/>
        <item x="184"/>
        <item x="166"/>
        <item x="206"/>
        <item x="122"/>
        <item x="227"/>
        <item x="123"/>
        <item x="231"/>
        <item x="214"/>
        <item x="243"/>
        <item x="121"/>
        <item x="212"/>
        <item x="139"/>
        <item x="187"/>
        <item x="181"/>
        <item x="239"/>
        <item x="85"/>
        <item x="127"/>
        <item x="124"/>
        <item x="114"/>
        <item x="234"/>
        <item x="120"/>
        <item x="87"/>
        <item x="228"/>
        <item x="215"/>
        <item x="95"/>
        <item x="238"/>
        <item x="193"/>
        <item x="241"/>
        <item x="230"/>
        <item x="203"/>
        <item x="198"/>
        <item x="151"/>
        <item x="197"/>
        <item x="177"/>
        <item x="118"/>
        <item x="242"/>
        <item x="208"/>
        <item x="179"/>
        <item x="189"/>
        <item x="176"/>
        <item x="79"/>
        <item x="213"/>
        <item x="202"/>
        <item x="119"/>
        <item x="188"/>
        <item x="141"/>
        <item x="110"/>
        <item x="182"/>
        <item x="237"/>
        <item x="76"/>
        <item x="236"/>
        <item x="195"/>
        <item x="191"/>
        <item x="131"/>
        <item x="190"/>
        <item x="84"/>
        <item x="156"/>
        <item x="154"/>
        <item x="147"/>
        <item x="143"/>
        <item x="144"/>
        <item x="180"/>
        <item x="178"/>
        <item x="145"/>
        <item x="116"/>
        <item x="117"/>
        <item x="142"/>
        <item x="159"/>
        <item x="130"/>
        <item x="153"/>
        <item x="133"/>
        <item x="0"/>
        <item t="default"/>
      </items>
    </pivotField>
    <pivotField axis="axisRow" dataField="1" showAll="0">
      <items count="142">
        <item x="117"/>
        <item x="99"/>
        <item x="98"/>
        <item x="97"/>
        <item x="55"/>
        <item x="96"/>
        <item x="133"/>
        <item x="119"/>
        <item x="109"/>
        <item x="115"/>
        <item x="104"/>
        <item x="135"/>
        <item x="95"/>
        <item x="114"/>
        <item x="108"/>
        <item x="131"/>
        <item x="49"/>
        <item x="19"/>
        <item x="36"/>
        <item x="94"/>
        <item x="93"/>
        <item x="18"/>
        <item x="92"/>
        <item x="122"/>
        <item x="35"/>
        <item x="113"/>
        <item x="110"/>
        <item x="91"/>
        <item x="48"/>
        <item x="17"/>
        <item x="62"/>
        <item x="107"/>
        <item x="53"/>
        <item x="54"/>
        <item x="61"/>
        <item x="90"/>
        <item x="89"/>
        <item x="106"/>
        <item x="16"/>
        <item x="15"/>
        <item x="14"/>
        <item x="6"/>
        <item x="13"/>
        <item x="12"/>
        <item x="5"/>
        <item x="4"/>
        <item x="3"/>
        <item x="2"/>
        <item x="1"/>
        <item x="22"/>
        <item x="11"/>
        <item x="30"/>
        <item x="25"/>
        <item x="10"/>
        <item x="31"/>
        <item x="29"/>
        <item x="28"/>
        <item x="88"/>
        <item x="24"/>
        <item x="60"/>
        <item x="21"/>
        <item x="102"/>
        <item x="34"/>
        <item x="33"/>
        <item x="27"/>
        <item x="20"/>
        <item x="32"/>
        <item x="9"/>
        <item x="52"/>
        <item x="47"/>
        <item x="41"/>
        <item x="23"/>
        <item x="26"/>
        <item x="8"/>
        <item x="118"/>
        <item x="111"/>
        <item x="87"/>
        <item x="134"/>
        <item x="86"/>
        <item x="85"/>
        <item x="59"/>
        <item x="58"/>
        <item x="39"/>
        <item x="123"/>
        <item x="46"/>
        <item x="84"/>
        <item x="45"/>
        <item x="44"/>
        <item x="101"/>
        <item x="38"/>
        <item x="83"/>
        <item x="82"/>
        <item x="51"/>
        <item x="132"/>
        <item x="81"/>
        <item x="121"/>
        <item x="50"/>
        <item x="80"/>
        <item x="79"/>
        <item x="129"/>
        <item x="57"/>
        <item x="78"/>
        <item x="139"/>
        <item x="77"/>
        <item x="76"/>
        <item x="40"/>
        <item x="37"/>
        <item x="140"/>
        <item x="100"/>
        <item x="130"/>
        <item x="75"/>
        <item x="56"/>
        <item x="126"/>
        <item x="74"/>
        <item x="116"/>
        <item x="7"/>
        <item x="73"/>
        <item x="138"/>
        <item x="72"/>
        <item x="128"/>
        <item x="125"/>
        <item x="71"/>
        <item x="105"/>
        <item x="70"/>
        <item x="120"/>
        <item x="69"/>
        <item x="103"/>
        <item x="68"/>
        <item x="127"/>
        <item x="43"/>
        <item x="67"/>
        <item x="136"/>
        <item x="137"/>
        <item x="66"/>
        <item x="124"/>
        <item x="65"/>
        <item x="42"/>
        <item x="112"/>
        <item x="64"/>
        <item x="63"/>
        <item x="0"/>
        <item t="default"/>
      </items>
    </pivotField>
  </pivotFields>
  <rowFields count="3">
    <field x="0"/>
    <field x="1"/>
    <field x="11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Сумма по полю Всего обучающихся" fld="4" baseField="0" baseItem="0"/>
    <dataField name="Сумма по полю Загружено" fld="5" baseField="0" baseItem="0"/>
    <dataField name="Сумма по полю Отсеяно" fld="6" baseField="0" baseItem="0"/>
    <dataField name="Сумма по полю Не хватает детей  по ОО1" fld="10" baseField="0" baseItem="0"/>
    <dataField name="Сумма по полю Количество нехватающих (без загруженных и отсеянных) исходя из оо1" fld="11" baseField="0" baseItem="0"/>
  </dataFields>
  <formats count="5"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N1446" totalsRowCount="1" headerRowDxfId="25" tableBorderDxfId="24">
  <autoFilter ref="A1:N1445">
    <filterColumn colId="0">
      <filters>
        <filter val="Агульский район"/>
        <filter val="Акушинский район"/>
        <filter val="Ахвахский район"/>
        <filter val="Ахтынский район"/>
        <filter val="Бабаюртовский район"/>
        <filter val="Бежтинский участок"/>
        <filter val="Ботлихский район"/>
        <filter val="Буйнакский район"/>
        <filter val="г. Буйнакск"/>
        <filter val="г. Дагестанские Огни"/>
        <filter val="г. Дербент"/>
        <filter val="г. Избербаш"/>
        <filter val="г. Каспийск"/>
        <filter val="г. Кизилюрт"/>
        <filter val="г. Кизляр"/>
        <filter val="г. Махачкала"/>
        <filter val="г. Хасавюрт"/>
        <filter val="г. Южносухокумск"/>
        <filter val="Гергебильский район"/>
        <filter val="ГКУ ЦОДОУ ЗОЖ"/>
        <filter val="Гумбетовский район"/>
        <filter val="Гунибский район"/>
        <filter val="Дахадаевский район"/>
        <filter val="Дербентский район"/>
        <filter val="Докузпаринский район"/>
        <filter val="Казбековский район"/>
        <filter val="Кайтагский район"/>
        <filter val="Карабудахкнтский район"/>
        <filter val="Каякентский район"/>
        <filter val="Кизилюртовский район"/>
        <filter val="Кизлярский район"/>
        <filter val="Кулинский район"/>
        <filter val="Кумторкалинский район"/>
        <filter val="Курахский район"/>
        <filter val="Лакский район"/>
        <filter val="Левашинский район"/>
        <filter val="Магарамкентский район"/>
        <filter val="Новолакский район"/>
        <filter val="Ногайский район"/>
        <filter val="Организации регионального подчинения"/>
        <filter val="Рутульский район"/>
        <filter val="Сергокалинский район"/>
        <filter val="Сулейман-Стальский район"/>
        <filter val="Табасаранский район"/>
        <filter val="Тарумовский район"/>
        <filter val="Тляратинский район"/>
        <filter val="Унцукульский район"/>
        <filter val="Хасавюртовский район"/>
        <filter val="Хивский район"/>
        <filter val="Хунзахский район"/>
        <filter val="Цумадинский район"/>
        <filter val="Цунтинский район"/>
        <filter val="Чародинский район"/>
        <filter val="Шамильский район"/>
      </filters>
    </filterColumn>
    <filterColumn colId="5">
      <filters blank="1">
        <filter val="0"/>
        <filter val="1"/>
        <filter val="10"/>
        <filter val="100"/>
        <filter val="1002"/>
        <filter val="1007"/>
        <filter val="1008"/>
        <filter val="101"/>
        <filter val="1012"/>
        <filter val="102"/>
        <filter val="103"/>
        <filter val="104"/>
        <filter val="1045"/>
        <filter val="1047"/>
        <filter val="1049"/>
        <filter val="105"/>
        <filter val="1050"/>
        <filter val="1053"/>
        <filter val="106"/>
        <filter val="107"/>
        <filter val="1079"/>
        <filter val="108"/>
        <filter val="109"/>
        <filter val="1098"/>
        <filter val="11"/>
        <filter val="110"/>
        <filter val="111"/>
        <filter val="1114"/>
        <filter val="112"/>
        <filter val="1123"/>
        <filter val="114"/>
        <filter val="1145"/>
        <filter val="115"/>
        <filter val="116"/>
        <filter val="1164"/>
        <filter val="1166"/>
        <filter val="1167"/>
        <filter val="117"/>
        <filter val="1186"/>
        <filter val="1188"/>
        <filter val="119"/>
        <filter val="1193"/>
        <filter val="12"/>
        <filter val="1203"/>
        <filter val="1204"/>
        <filter val="121"/>
        <filter val="122"/>
        <filter val="123"/>
        <filter val="1232"/>
        <filter val="124"/>
        <filter val="1241"/>
        <filter val="1247"/>
        <filter val="125"/>
        <filter val="126"/>
        <filter val="127"/>
        <filter val="1270"/>
        <filter val="1273"/>
        <filter val="128"/>
        <filter val="1280"/>
        <filter val="129"/>
        <filter val="1293"/>
        <filter val="13"/>
        <filter val="130"/>
        <filter val="1303"/>
        <filter val="131"/>
        <filter val="1318"/>
        <filter val="132"/>
        <filter val="1320"/>
        <filter val="1325"/>
        <filter val="133"/>
        <filter val="1336"/>
        <filter val="1339"/>
        <filter val="134"/>
        <filter val="135"/>
        <filter val="136"/>
        <filter val="137"/>
        <filter val="138"/>
        <filter val="1380"/>
        <filter val="1384"/>
        <filter val="139"/>
        <filter val="1391"/>
        <filter val="1399"/>
        <filter val="14"/>
        <filter val="140"/>
        <filter val="1400"/>
        <filter val="141"/>
        <filter val="1410"/>
        <filter val="142"/>
        <filter val="143"/>
        <filter val="144"/>
        <filter val="1446"/>
        <filter val="145"/>
        <filter val="146"/>
        <filter val="1461"/>
        <filter val="1464"/>
        <filter val="147"/>
        <filter val="1471"/>
        <filter val="148"/>
        <filter val="1484"/>
        <filter val="149"/>
        <filter val="15"/>
        <filter val="150"/>
        <filter val="151"/>
        <filter val="152"/>
        <filter val="1523"/>
        <filter val="153"/>
        <filter val="1538"/>
        <filter val="154"/>
        <filter val="1540"/>
        <filter val="155"/>
        <filter val="156"/>
        <filter val="157"/>
        <filter val="158"/>
        <filter val="16"/>
        <filter val="160"/>
        <filter val="161"/>
        <filter val="162"/>
        <filter val="1622"/>
        <filter val="163"/>
        <filter val="164"/>
        <filter val="1642"/>
        <filter val="165"/>
        <filter val="1651"/>
        <filter val="166"/>
        <filter val="1666"/>
        <filter val="167"/>
        <filter val="1677"/>
        <filter val="168"/>
        <filter val="1689"/>
        <filter val="1696"/>
        <filter val="17"/>
        <filter val="170"/>
        <filter val="171"/>
        <filter val="172"/>
        <filter val="1734"/>
        <filter val="1739"/>
        <filter val="174"/>
        <filter val="1747"/>
        <filter val="175"/>
        <filter val="176"/>
        <filter val="177"/>
        <filter val="1773"/>
        <filter val="1777"/>
        <filter val="1778"/>
        <filter val="178"/>
        <filter val="179"/>
        <filter val="1796"/>
        <filter val="18"/>
        <filter val="180"/>
        <filter val="181"/>
        <filter val="182"/>
        <filter val="1820"/>
        <filter val="183"/>
        <filter val="184"/>
        <filter val="1845"/>
        <filter val="185"/>
        <filter val="187"/>
        <filter val="188"/>
        <filter val="189"/>
        <filter val="1895"/>
        <filter val="19"/>
        <filter val="190"/>
        <filter val="192"/>
        <filter val="193"/>
        <filter val="194"/>
        <filter val="195"/>
        <filter val="1951"/>
        <filter val="196"/>
        <filter val="1960"/>
        <filter val="1964"/>
        <filter val="197"/>
        <filter val="198"/>
        <filter val="1984"/>
        <filter val="199"/>
        <filter val="1994"/>
        <filter val="2"/>
        <filter val="20"/>
        <filter val="200"/>
        <filter val="201"/>
        <filter val="202"/>
        <filter val="203"/>
        <filter val="205"/>
        <filter val="206"/>
        <filter val="2097"/>
        <filter val="21"/>
        <filter val="210"/>
        <filter val="211"/>
        <filter val="2115"/>
        <filter val="2116"/>
        <filter val="213"/>
        <filter val="214"/>
        <filter val="215"/>
        <filter val="216"/>
        <filter val="2166"/>
        <filter val="217"/>
        <filter val="218"/>
        <filter val="22"/>
        <filter val="220"/>
        <filter val="2205"/>
        <filter val="221"/>
        <filter val="222"/>
        <filter val="2237"/>
        <filter val="224"/>
        <filter val="225"/>
        <filter val="228"/>
        <filter val="2281"/>
        <filter val="229"/>
        <filter val="23"/>
        <filter val="231"/>
        <filter val="232"/>
        <filter val="233"/>
        <filter val="234"/>
        <filter val="239"/>
        <filter val="2392"/>
        <filter val="24"/>
        <filter val="240"/>
        <filter val="242"/>
        <filter val="2439"/>
        <filter val="244"/>
        <filter val="245"/>
        <filter val="247"/>
        <filter val="249"/>
        <filter val="25"/>
        <filter val="250"/>
        <filter val="251"/>
        <filter val="252"/>
        <filter val="2521"/>
        <filter val="253"/>
        <filter val="254"/>
        <filter val="255"/>
        <filter val="256"/>
        <filter val="257"/>
        <filter val="258"/>
        <filter val="259"/>
        <filter val="26"/>
        <filter val="260"/>
        <filter val="261"/>
        <filter val="263"/>
        <filter val="264"/>
        <filter val="2645"/>
        <filter val="265"/>
        <filter val="266"/>
        <filter val="268"/>
        <filter val="269"/>
        <filter val="27"/>
        <filter val="271"/>
        <filter val="2711"/>
        <filter val="272"/>
        <filter val="274"/>
        <filter val="275"/>
        <filter val="276"/>
        <filter val="277"/>
        <filter val="278"/>
        <filter val="279"/>
        <filter val="28"/>
        <filter val="280"/>
        <filter val="281"/>
        <filter val="283"/>
        <filter val="285"/>
        <filter val="288"/>
        <filter val="289"/>
        <filter val="29"/>
        <filter val="290"/>
        <filter val="291"/>
        <filter val="294"/>
        <filter val="295"/>
        <filter val="296"/>
        <filter val="299"/>
        <filter val="3"/>
        <filter val="30"/>
        <filter val="301"/>
        <filter val="304"/>
        <filter val="305"/>
        <filter val="307"/>
        <filter val="308"/>
        <filter val="309"/>
        <filter val="31"/>
        <filter val="310"/>
        <filter val="311"/>
        <filter val="312"/>
        <filter val="313"/>
        <filter val="314"/>
        <filter val="316"/>
        <filter val="318"/>
        <filter val="319"/>
        <filter val="32"/>
        <filter val="320"/>
        <filter val="322"/>
        <filter val="323"/>
        <filter val="326"/>
        <filter val="327"/>
        <filter val="328"/>
        <filter val="33"/>
        <filter val="330"/>
        <filter val="332"/>
        <filter val="333"/>
        <filter val="334"/>
        <filter val="335"/>
        <filter val="336"/>
        <filter val="337"/>
        <filter val="3386"/>
        <filter val="339"/>
        <filter val="34"/>
        <filter val="340"/>
        <filter val="342"/>
        <filter val="346"/>
        <filter val="347"/>
        <filter val="348"/>
        <filter val="35"/>
        <filter val="350"/>
        <filter val="351"/>
        <filter val="352"/>
        <filter val="354"/>
        <filter val="355"/>
        <filter val="356"/>
        <filter val="358"/>
        <filter val="359"/>
        <filter val="36"/>
        <filter val="360"/>
        <filter val="361"/>
        <filter val="362"/>
        <filter val="363"/>
        <filter val="366"/>
        <filter val="369"/>
        <filter val="37"/>
        <filter val="373"/>
        <filter val="374"/>
        <filter val="377"/>
        <filter val="379"/>
        <filter val="38"/>
        <filter val="380"/>
        <filter val="381"/>
        <filter val="385"/>
        <filter val="388"/>
        <filter val="39"/>
        <filter val="391"/>
        <filter val="394"/>
        <filter val="395"/>
        <filter val="396"/>
        <filter val="397"/>
        <filter val="4"/>
        <filter val="40"/>
        <filter val="401"/>
        <filter val="404"/>
        <filter val="407"/>
        <filter val="409"/>
        <filter val="41"/>
        <filter val="410"/>
        <filter val="411"/>
        <filter val="414"/>
        <filter val="415"/>
        <filter val="419"/>
        <filter val="42"/>
        <filter val="420"/>
        <filter val="421"/>
        <filter val="423"/>
        <filter val="425"/>
        <filter val="427"/>
        <filter val="429"/>
        <filter val="43"/>
        <filter val="434"/>
        <filter val="4348"/>
        <filter val="435"/>
        <filter val="436"/>
        <filter val="439"/>
        <filter val="44"/>
        <filter val="440"/>
        <filter val="441"/>
        <filter val="442"/>
        <filter val="444"/>
        <filter val="45"/>
        <filter val="450"/>
        <filter val="453"/>
        <filter val="46"/>
        <filter val="461"/>
        <filter val="466"/>
        <filter val="47"/>
        <filter val="471"/>
        <filter val="472"/>
        <filter val="473"/>
        <filter val="476"/>
        <filter val="48"/>
        <filter val="480"/>
        <filter val="482"/>
        <filter val="487"/>
        <filter val="489"/>
        <filter val="49"/>
        <filter val="491"/>
        <filter val="492"/>
        <filter val="496"/>
        <filter val="499"/>
        <filter val="5"/>
        <filter val="50"/>
        <filter val="503"/>
        <filter val="505"/>
        <filter val="509"/>
        <filter val="51"/>
        <filter val="515"/>
        <filter val="519"/>
        <filter val="52"/>
        <filter val="521"/>
        <filter val="522"/>
        <filter val="524"/>
        <filter val="525"/>
        <filter val="526"/>
        <filter val="527"/>
        <filter val="528"/>
        <filter val="529"/>
        <filter val="53"/>
        <filter val="534"/>
        <filter val="537"/>
        <filter val="538"/>
        <filter val="539"/>
        <filter val="54"/>
        <filter val="540"/>
        <filter val="545"/>
        <filter val="546"/>
        <filter val="547"/>
        <filter val="549"/>
        <filter val="55"/>
        <filter val="550"/>
        <filter val="553"/>
        <filter val="554"/>
        <filter val="557"/>
        <filter val="559"/>
        <filter val="56"/>
        <filter val="560"/>
        <filter val="562"/>
        <filter val="564"/>
        <filter val="57"/>
        <filter val="570"/>
        <filter val="572"/>
        <filter val="573"/>
        <filter val="575"/>
        <filter val="577"/>
        <filter val="578"/>
        <filter val="58"/>
        <filter val="580"/>
        <filter val="581"/>
        <filter val="582"/>
        <filter val="583"/>
        <filter val="59"/>
        <filter val="591"/>
        <filter val="599"/>
        <filter val="6"/>
        <filter val="60"/>
        <filter val="600"/>
        <filter val="603"/>
        <filter val="605"/>
        <filter val="608"/>
        <filter val="61"/>
        <filter val="612"/>
        <filter val="615"/>
        <filter val="619"/>
        <filter val="62"/>
        <filter val="624"/>
        <filter val="626"/>
        <filter val="63"/>
        <filter val="630"/>
        <filter val="631"/>
        <filter val="634"/>
        <filter val="638"/>
        <filter val="64"/>
        <filter val="647"/>
        <filter val="65"/>
        <filter val="66"/>
        <filter val="661"/>
        <filter val="664"/>
        <filter val="668"/>
        <filter val="67"/>
        <filter val="672"/>
        <filter val="674"/>
        <filter val="675"/>
        <filter val="68"/>
        <filter val="681"/>
        <filter val="682"/>
        <filter val="688"/>
        <filter val="69"/>
        <filter val="690"/>
        <filter val="696"/>
        <filter val="7"/>
        <filter val="70"/>
        <filter val="700"/>
        <filter val="702"/>
        <filter val="707"/>
        <filter val="71"/>
        <filter val="716"/>
        <filter val="72"/>
        <filter val="728"/>
        <filter val="73"/>
        <filter val="731"/>
        <filter val="739"/>
        <filter val="74"/>
        <filter val="741"/>
        <filter val="742"/>
        <filter val="746"/>
        <filter val="749"/>
        <filter val="75"/>
        <filter val="758"/>
        <filter val="760"/>
        <filter val="762"/>
        <filter val="763"/>
        <filter val="766"/>
        <filter val="77"/>
        <filter val="771"/>
        <filter val="778"/>
        <filter val="78"/>
        <filter val="786"/>
        <filter val="787"/>
        <filter val="79"/>
        <filter val="792"/>
        <filter val="796"/>
        <filter val="8"/>
        <filter val="80"/>
        <filter val="804"/>
        <filter val="81"/>
        <filter val="813"/>
        <filter val="82"/>
        <filter val="820"/>
        <filter val="827"/>
        <filter val="828"/>
        <filter val="83"/>
        <filter val="830"/>
        <filter val="84"/>
        <filter val="849"/>
        <filter val="85"/>
        <filter val="850"/>
        <filter val="853"/>
        <filter val="857"/>
        <filter val="86"/>
        <filter val="863"/>
        <filter val="87"/>
        <filter val="871"/>
        <filter val="876"/>
        <filter val="877"/>
        <filter val="878"/>
        <filter val="88"/>
        <filter val="884"/>
        <filter val="886"/>
        <filter val="89"/>
        <filter val="9"/>
        <filter val="90"/>
        <filter val="903"/>
        <filter val="905"/>
        <filter val="909"/>
        <filter val="91"/>
        <filter val="916"/>
        <filter val="918"/>
        <filter val="92"/>
        <filter val="93"/>
        <filter val="931"/>
        <filter val="94"/>
        <filter val="946"/>
        <filter val="95"/>
        <filter val="950"/>
        <filter val="96"/>
        <filter val="963"/>
        <filter val="964"/>
        <filter val="965"/>
        <filter val="966"/>
        <filter val="97"/>
        <filter val="98"/>
        <filter val="981"/>
        <filter val="99"/>
        <filter val="990"/>
      </filters>
    </filterColumn>
  </autoFilter>
  <sortState ref="A6:N1445">
    <sortCondition ref="A1:A1445"/>
  </sortState>
  <tableColumns count="14">
    <tableColumn id="1" name="МО" totalsRowLabel="Итог" totalsRowDxfId="23"/>
    <tableColumn id="2" name="Всего" totalsRowDxfId="22"/>
    <tableColumn id="3" name="Всего педагогов" totalsRowFunction="sum" totalsRowDxfId="21"/>
    <tableColumn id="4" name="Из них учителя" totalsRowFunction="sum" totalsRowDxfId="20"/>
    <tableColumn id="5" name="Всего обучающихся" totalsRowFunction="sum" totalsRowDxfId="19"/>
    <tableColumn id="7" name="Загружено" totalsRowFunction="sum" totalsRowDxfId="18"/>
    <tableColumn id="8" name="Отсеяно" totalsRowFunction="sum" totalsRowDxfId="17"/>
    <tableColumn id="9" name="Столбец3" totalsRowFunction="count" dataDxfId="16" totalsRowDxfId="15"/>
    <tableColumn id="6" name="Доля загруженных" dataDxfId="14" totalsRowDxfId="13" dataCellStyle="Процентный">
      <calculatedColumnFormula>Таблица1[[#This Row],[Загружено]]/Таблица1[[#This Row],[Всего обучающихся]]</calculatedColumnFormula>
    </tableColumn>
    <tableColumn id="10" name="Доля отсеянных" dataDxfId="12" totalsRowDxfId="11">
      <calculatedColumnFormula>Таблица1[[#This Row],[Отсеяно]]/Таблица1[[#This Row],[Всего обучающихся]]</calculatedColumnFormula>
    </tableColumn>
    <tableColumn id="14" name="Не хватает детей  по ОО1" dataDxfId="10" totalsRowDxfId="9" dataCellStyle="Процентный">
      <calculatedColumnFormula>Таблица1[[#This Row],[Всего обучающихся]]-Таблица1[[#This Row],[Загружено]]</calculatedColumnFormula>
    </tableColumn>
    <tableColumn id="11" name="Количество нехватающих (без загруженных и отсеянных) исходя из оо1" dataDxfId="8" totalsRowDxfId="7">
      <calculatedColumnFormula>Таблица1[[#This Row],[Всего обучающихся]]-Таблица1[[#This Row],[Загружено]]-Таблица1[[#This Row],[Отсеяно]]</calculatedColumnFormula>
    </tableColumn>
    <tableColumn id="12" name="Количество детей в выгрузке" dataDxfId="6"/>
    <tableColumn id="13" name="инн" dataDxfId="5"/>
  </tableColumns>
  <tableStyleInfo name="TableStyleMedium2" showFirstColumn="1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topLeftCell="A116" workbookViewId="0">
      <selection activeCell="A143" sqref="A143:XFD143"/>
    </sheetView>
  </sheetViews>
  <sheetFormatPr defaultRowHeight="15" x14ac:dyDescent="0.25"/>
  <cols>
    <col min="1" max="1" width="35.28515625" customWidth="1"/>
    <col min="2" max="2" width="44.28515625" customWidth="1"/>
    <col min="3" max="3" width="15.85546875" customWidth="1"/>
    <col min="4" max="4" width="20.140625" customWidth="1"/>
    <col min="5" max="5" width="16" customWidth="1"/>
    <col min="6" max="6" width="12.5703125" customWidth="1"/>
  </cols>
  <sheetData>
    <row r="1" spans="1:12" x14ac:dyDescent="0.25">
      <c r="A1" s="6" t="s">
        <v>2065</v>
      </c>
      <c r="B1" s="4" t="s">
        <v>0</v>
      </c>
      <c r="C1" s="1" t="s">
        <v>378</v>
      </c>
      <c r="D1" s="2" t="s">
        <v>379</v>
      </c>
      <c r="E1" s="1" t="s">
        <v>380</v>
      </c>
      <c r="F1" s="3" t="s">
        <v>381</v>
      </c>
      <c r="G1" s="3" t="s">
        <v>382</v>
      </c>
      <c r="H1" s="3" t="s">
        <v>383</v>
      </c>
      <c r="I1" s="3" t="s">
        <v>2010</v>
      </c>
      <c r="J1" s="3" t="s">
        <v>2013</v>
      </c>
      <c r="K1" s="3"/>
      <c r="L1" s="5" t="s">
        <v>377</v>
      </c>
    </row>
    <row r="2" spans="1:12" x14ac:dyDescent="0.25">
      <c r="A2" s="7" t="s">
        <v>1</v>
      </c>
      <c r="B2" s="7" t="s">
        <v>675</v>
      </c>
      <c r="C2" s="8" t="s">
        <v>676</v>
      </c>
      <c r="D2" s="9">
        <v>1020501802496</v>
      </c>
      <c r="E2" s="8" t="s">
        <v>677</v>
      </c>
      <c r="F2" s="10">
        <v>50101001</v>
      </c>
      <c r="G2" s="10">
        <v>61868244</v>
      </c>
      <c r="H2" s="10" t="s">
        <v>666</v>
      </c>
      <c r="I2" s="10" t="s">
        <v>2011</v>
      </c>
      <c r="J2" s="10" t="s">
        <v>2014</v>
      </c>
      <c r="K2" s="11"/>
      <c r="L2" s="12">
        <v>283</v>
      </c>
    </row>
    <row r="3" spans="1:12" x14ac:dyDescent="0.25">
      <c r="A3" s="7" t="s">
        <v>2</v>
      </c>
      <c r="B3" s="7" t="s">
        <v>684</v>
      </c>
      <c r="C3" s="13" t="s">
        <v>685</v>
      </c>
      <c r="D3" s="14">
        <v>1020501262770</v>
      </c>
      <c r="E3" s="13" t="s">
        <v>686</v>
      </c>
      <c r="F3" s="15">
        <v>50201001</v>
      </c>
      <c r="G3" s="15">
        <v>43367679</v>
      </c>
      <c r="H3" s="15" t="s">
        <v>683</v>
      </c>
      <c r="I3" s="15" t="s">
        <v>2011</v>
      </c>
      <c r="J3" s="15" t="s">
        <v>2014</v>
      </c>
      <c r="K3" s="11"/>
      <c r="L3" s="12">
        <v>852</v>
      </c>
    </row>
    <row r="4" spans="1:12" x14ac:dyDescent="0.25">
      <c r="A4" s="7" t="s">
        <v>2</v>
      </c>
      <c r="B4" s="7" t="s">
        <v>687</v>
      </c>
      <c r="C4" s="13" t="s">
        <v>688</v>
      </c>
      <c r="D4" s="14">
        <v>1070521001210</v>
      </c>
      <c r="E4" s="13" t="s">
        <v>689</v>
      </c>
      <c r="F4" s="15">
        <v>50201001</v>
      </c>
      <c r="G4" s="15">
        <v>43367515</v>
      </c>
      <c r="H4" s="15" t="s">
        <v>683</v>
      </c>
      <c r="I4" s="15" t="s">
        <v>2011</v>
      </c>
      <c r="J4" s="15" t="s">
        <v>2014</v>
      </c>
      <c r="K4" s="11"/>
      <c r="L4" s="12">
        <v>289</v>
      </c>
    </row>
    <row r="5" spans="1:12" x14ac:dyDescent="0.25">
      <c r="A5" s="7" t="s">
        <v>2</v>
      </c>
      <c r="B5" s="7" t="s">
        <v>690</v>
      </c>
      <c r="C5" s="13" t="s">
        <v>691</v>
      </c>
      <c r="D5" s="14">
        <v>1030501262934</v>
      </c>
      <c r="E5" s="13" t="s">
        <v>692</v>
      </c>
      <c r="F5" s="15">
        <v>50201001</v>
      </c>
      <c r="G5" s="15">
        <v>49209119</v>
      </c>
      <c r="H5" s="15" t="s">
        <v>683</v>
      </c>
      <c r="I5" s="15" t="s">
        <v>2011</v>
      </c>
      <c r="J5" s="15" t="s">
        <v>2014</v>
      </c>
      <c r="K5" s="11"/>
      <c r="L5" s="12">
        <v>120</v>
      </c>
    </row>
    <row r="6" spans="1:12" x14ac:dyDescent="0.25">
      <c r="A6" s="7" t="s">
        <v>326</v>
      </c>
      <c r="B6" s="7" t="s">
        <v>753</v>
      </c>
      <c r="C6" s="13" t="s">
        <v>754</v>
      </c>
      <c r="D6" s="14">
        <v>1020500561947</v>
      </c>
      <c r="E6" s="13" t="s">
        <v>752</v>
      </c>
      <c r="F6" s="15">
        <v>50301001</v>
      </c>
      <c r="G6" s="15">
        <v>40778711</v>
      </c>
      <c r="H6" s="15" t="s">
        <v>666</v>
      </c>
      <c r="I6" s="15" t="s">
        <v>2011</v>
      </c>
      <c r="J6" s="15" t="s">
        <v>2014</v>
      </c>
      <c r="K6" s="11"/>
      <c r="L6" s="12">
        <v>230</v>
      </c>
    </row>
    <row r="7" spans="1:12" x14ac:dyDescent="0.25">
      <c r="A7" s="7" t="s">
        <v>327</v>
      </c>
      <c r="B7" s="7" t="s">
        <v>767</v>
      </c>
      <c r="C7" s="13" t="s">
        <v>768</v>
      </c>
      <c r="D7" s="14">
        <v>1040500603330</v>
      </c>
      <c r="E7" s="13" t="s">
        <v>766</v>
      </c>
      <c r="F7" s="15">
        <v>50401001</v>
      </c>
      <c r="G7" s="15">
        <v>70500037</v>
      </c>
      <c r="H7" s="15" t="s">
        <v>666</v>
      </c>
      <c r="I7" s="15" t="s">
        <v>2011</v>
      </c>
      <c r="J7" s="15" t="s">
        <v>2014</v>
      </c>
      <c r="K7" s="11"/>
      <c r="L7" s="12">
        <v>596</v>
      </c>
    </row>
    <row r="8" spans="1:12" x14ac:dyDescent="0.25">
      <c r="A8" s="7" t="s">
        <v>327</v>
      </c>
      <c r="B8" s="7" t="s">
        <v>769</v>
      </c>
      <c r="C8" s="13" t="s">
        <v>770</v>
      </c>
      <c r="D8" s="14">
        <v>1070523000217</v>
      </c>
      <c r="E8" s="13" t="s">
        <v>766</v>
      </c>
      <c r="F8" s="15">
        <v>50401001</v>
      </c>
      <c r="G8" s="15">
        <v>80434356</v>
      </c>
      <c r="H8" s="15" t="s">
        <v>666</v>
      </c>
      <c r="I8" s="15" t="s">
        <v>2011</v>
      </c>
      <c r="J8" s="15" t="s">
        <v>2014</v>
      </c>
      <c r="K8" s="11"/>
      <c r="L8" s="12">
        <v>415</v>
      </c>
    </row>
    <row r="9" spans="1:12" x14ac:dyDescent="0.25">
      <c r="A9" s="7" t="s">
        <v>327</v>
      </c>
      <c r="B9" s="7" t="s">
        <v>764</v>
      </c>
      <c r="C9" s="13" t="s">
        <v>765</v>
      </c>
      <c r="D9" s="14">
        <v>1030500603891</v>
      </c>
      <c r="E9" s="13" t="s">
        <v>766</v>
      </c>
      <c r="F9" s="15">
        <v>50401001</v>
      </c>
      <c r="G9" s="15">
        <v>49207497</v>
      </c>
      <c r="H9" s="15" t="s">
        <v>666</v>
      </c>
      <c r="I9" s="15" t="s">
        <v>2011</v>
      </c>
      <c r="J9" s="15" t="s">
        <v>2014</v>
      </c>
      <c r="K9" s="11"/>
      <c r="L9" s="12">
        <v>222</v>
      </c>
    </row>
    <row r="10" spans="1:12" ht="15" customHeight="1" x14ac:dyDescent="0.25">
      <c r="A10" s="7" t="s">
        <v>327</v>
      </c>
      <c r="B10" s="7" t="s">
        <v>2018</v>
      </c>
      <c r="C10" s="17" t="s">
        <v>2067</v>
      </c>
      <c r="D10" s="14">
        <v>1230500010102</v>
      </c>
      <c r="E10" s="15"/>
      <c r="F10" s="15">
        <v>50401001</v>
      </c>
      <c r="G10" s="15"/>
      <c r="H10" s="15"/>
      <c r="I10" s="15" t="s">
        <v>2011</v>
      </c>
      <c r="J10" s="15" t="s">
        <v>2014</v>
      </c>
      <c r="K10" s="11"/>
      <c r="L10" s="12">
        <v>171</v>
      </c>
    </row>
    <row r="11" spans="1:12" x14ac:dyDescent="0.25">
      <c r="A11" s="7" t="s">
        <v>328</v>
      </c>
      <c r="B11" s="7" t="s">
        <v>783</v>
      </c>
      <c r="C11" s="13" t="s">
        <v>784</v>
      </c>
      <c r="D11" s="14">
        <v>1040501098758</v>
      </c>
      <c r="E11" s="13" t="s">
        <v>412</v>
      </c>
      <c r="F11" s="15">
        <v>50501001</v>
      </c>
      <c r="G11" s="15">
        <v>25201366</v>
      </c>
      <c r="H11" s="15" t="s">
        <v>666</v>
      </c>
      <c r="I11" s="15" t="s">
        <v>2011</v>
      </c>
      <c r="J11" s="15" t="s">
        <v>2014</v>
      </c>
      <c r="K11" s="11"/>
      <c r="L11" s="12">
        <v>792</v>
      </c>
    </row>
    <row r="12" spans="1:12" x14ac:dyDescent="0.25">
      <c r="A12" s="7" t="s">
        <v>328</v>
      </c>
      <c r="B12" s="7" t="s">
        <v>785</v>
      </c>
      <c r="C12" s="13" t="s">
        <v>786</v>
      </c>
      <c r="D12" s="14">
        <v>1040501098670</v>
      </c>
      <c r="E12" s="13" t="s">
        <v>412</v>
      </c>
      <c r="F12" s="15">
        <v>50501001</v>
      </c>
      <c r="G12" s="15">
        <v>25213352</v>
      </c>
      <c r="H12" s="15" t="s">
        <v>387</v>
      </c>
      <c r="I12" s="15" t="s">
        <v>2011</v>
      </c>
      <c r="J12" s="15" t="s">
        <v>2014</v>
      </c>
      <c r="K12" s="11"/>
      <c r="L12" s="12">
        <v>773</v>
      </c>
    </row>
    <row r="13" spans="1:12" x14ac:dyDescent="0.25">
      <c r="A13" s="7" t="s">
        <v>328</v>
      </c>
      <c r="B13" s="7" t="s">
        <v>2019</v>
      </c>
      <c r="C13" s="13" t="s">
        <v>2080</v>
      </c>
      <c r="D13" s="14">
        <v>1040501098725</v>
      </c>
      <c r="E13" s="15"/>
      <c r="F13" s="15">
        <v>50501001</v>
      </c>
      <c r="G13" s="15">
        <v>25213346</v>
      </c>
      <c r="H13" s="15">
        <v>4210007</v>
      </c>
      <c r="I13" s="15" t="s">
        <v>2011</v>
      </c>
      <c r="J13" s="15" t="s">
        <v>2014</v>
      </c>
      <c r="K13" s="11"/>
      <c r="L13" s="12">
        <v>310</v>
      </c>
    </row>
    <row r="14" spans="1:12" x14ac:dyDescent="0.25">
      <c r="A14" s="7" t="s">
        <v>329</v>
      </c>
      <c r="B14" s="7" t="s">
        <v>802</v>
      </c>
      <c r="C14" s="13" t="s">
        <v>803</v>
      </c>
      <c r="D14" s="14">
        <v>1020501710448</v>
      </c>
      <c r="E14" s="13" t="s">
        <v>801</v>
      </c>
      <c r="F14" s="15">
        <v>53801001</v>
      </c>
      <c r="G14" s="15">
        <v>56068458</v>
      </c>
      <c r="H14" s="15" t="s">
        <v>387</v>
      </c>
      <c r="I14" s="15" t="s">
        <v>2011</v>
      </c>
      <c r="J14" s="15" t="s">
        <v>2014</v>
      </c>
      <c r="K14" s="11"/>
      <c r="L14" s="12">
        <v>283</v>
      </c>
    </row>
    <row r="15" spans="1:12" x14ac:dyDescent="0.25">
      <c r="A15" s="7" t="s">
        <v>330</v>
      </c>
      <c r="B15" s="7" t="s">
        <v>106</v>
      </c>
      <c r="C15" s="13" t="s">
        <v>813</v>
      </c>
      <c r="D15" s="14">
        <v>1040500682640</v>
      </c>
      <c r="E15" s="13" t="s">
        <v>424</v>
      </c>
      <c r="F15" s="15">
        <v>50601001</v>
      </c>
      <c r="G15" s="15">
        <v>95312245</v>
      </c>
      <c r="H15" s="15" t="s">
        <v>666</v>
      </c>
      <c r="I15" s="15" t="s">
        <v>2011</v>
      </c>
      <c r="J15" s="15" t="s">
        <v>2014</v>
      </c>
      <c r="K15" s="11"/>
      <c r="L15" s="12">
        <v>600</v>
      </c>
    </row>
    <row r="16" spans="1:12" x14ac:dyDescent="0.25">
      <c r="A16" s="7" t="s">
        <v>330</v>
      </c>
      <c r="B16" s="7" t="s">
        <v>105</v>
      </c>
      <c r="C16" s="13" t="s">
        <v>812</v>
      </c>
      <c r="D16" s="14">
        <v>1020500682608</v>
      </c>
      <c r="E16" s="13" t="s">
        <v>424</v>
      </c>
      <c r="F16" s="15">
        <v>50601001</v>
      </c>
      <c r="G16" s="15">
        <v>70486004</v>
      </c>
      <c r="H16" s="15" t="s">
        <v>666</v>
      </c>
      <c r="I16" s="15" t="s">
        <v>2011</v>
      </c>
      <c r="J16" s="15" t="s">
        <v>2014</v>
      </c>
      <c r="K16" s="11"/>
      <c r="L16" s="12">
        <v>552</v>
      </c>
    </row>
    <row r="17" spans="1:12" x14ac:dyDescent="0.25">
      <c r="A17" s="7" t="s">
        <v>330</v>
      </c>
      <c r="B17" s="7" t="s">
        <v>107</v>
      </c>
      <c r="C17" s="13" t="s">
        <v>814</v>
      </c>
      <c r="D17" s="14">
        <v>1020500684115</v>
      </c>
      <c r="E17" s="13" t="s">
        <v>424</v>
      </c>
      <c r="F17" s="15">
        <v>50601001</v>
      </c>
      <c r="G17" s="15">
        <v>70484962</v>
      </c>
      <c r="H17" s="15" t="s">
        <v>666</v>
      </c>
      <c r="I17" s="15" t="s">
        <v>2011</v>
      </c>
      <c r="J17" s="15" t="s">
        <v>2014</v>
      </c>
      <c r="K17" s="11"/>
      <c r="L17" s="12">
        <v>158</v>
      </c>
    </row>
    <row r="18" spans="1:12" x14ac:dyDescent="0.25">
      <c r="A18" s="7" t="s">
        <v>332</v>
      </c>
      <c r="B18" s="7" t="s">
        <v>6</v>
      </c>
      <c r="C18" s="13" t="s">
        <v>873</v>
      </c>
      <c r="D18" s="14">
        <v>1020502056310</v>
      </c>
      <c r="E18" s="13" t="s">
        <v>421</v>
      </c>
      <c r="F18" s="15">
        <v>54301001</v>
      </c>
      <c r="G18" s="15">
        <v>43342060</v>
      </c>
      <c r="H18" s="15" t="s">
        <v>683</v>
      </c>
      <c r="I18" s="15" t="s">
        <v>2011</v>
      </c>
      <c r="J18" s="15" t="s">
        <v>2014</v>
      </c>
      <c r="K18" s="11"/>
      <c r="L18" s="12">
        <v>1490</v>
      </c>
    </row>
    <row r="19" spans="1:12" x14ac:dyDescent="0.25">
      <c r="A19" s="7" t="s">
        <v>332</v>
      </c>
      <c r="B19" s="7" t="s">
        <v>7</v>
      </c>
      <c r="C19" s="13" t="s">
        <v>874</v>
      </c>
      <c r="D19" s="14">
        <v>1080507000441</v>
      </c>
      <c r="E19" s="13" t="s">
        <v>870</v>
      </c>
      <c r="F19" s="15">
        <v>54301001</v>
      </c>
      <c r="G19" s="15">
        <v>86072242</v>
      </c>
      <c r="H19" s="15" t="s">
        <v>683</v>
      </c>
      <c r="I19" s="15" t="s">
        <v>2011</v>
      </c>
      <c r="J19" s="15" t="s">
        <v>2014</v>
      </c>
      <c r="K19" s="11"/>
      <c r="L19" s="12">
        <v>1381</v>
      </c>
    </row>
    <row r="20" spans="1:12" x14ac:dyDescent="0.25">
      <c r="A20" s="7" t="s">
        <v>332</v>
      </c>
      <c r="B20" s="7" t="s">
        <v>5</v>
      </c>
      <c r="C20" s="13" t="s">
        <v>872</v>
      </c>
      <c r="D20" s="14">
        <v>1020502055837</v>
      </c>
      <c r="E20" s="13" t="s">
        <v>421</v>
      </c>
      <c r="F20" s="15">
        <v>54301001</v>
      </c>
      <c r="G20" s="15">
        <v>43342248</v>
      </c>
      <c r="H20" s="15" t="s">
        <v>683</v>
      </c>
      <c r="I20" s="15" t="s">
        <v>2011</v>
      </c>
      <c r="J20" s="15" t="s">
        <v>2014</v>
      </c>
      <c r="K20" s="11"/>
      <c r="L20" s="12">
        <v>1306</v>
      </c>
    </row>
    <row r="21" spans="1:12" x14ac:dyDescent="0.25">
      <c r="A21" s="7" t="s">
        <v>332</v>
      </c>
      <c r="B21" s="7" t="s">
        <v>128</v>
      </c>
      <c r="C21" s="13" t="s">
        <v>881</v>
      </c>
      <c r="D21" s="14">
        <v>1020502055826</v>
      </c>
      <c r="E21" s="13" t="s">
        <v>882</v>
      </c>
      <c r="F21" s="15">
        <v>54301001</v>
      </c>
      <c r="G21" s="15">
        <v>43342001</v>
      </c>
      <c r="H21" s="15" t="s">
        <v>683</v>
      </c>
      <c r="I21" s="15" t="s">
        <v>2011</v>
      </c>
      <c r="J21" s="15" t="s">
        <v>2014</v>
      </c>
      <c r="K21" s="11"/>
      <c r="L21" s="12">
        <v>1149</v>
      </c>
    </row>
    <row r="22" spans="1:12" x14ac:dyDescent="0.25">
      <c r="A22" s="7" t="s">
        <v>332</v>
      </c>
      <c r="B22" s="7" t="s">
        <v>8</v>
      </c>
      <c r="C22" s="13" t="s">
        <v>875</v>
      </c>
      <c r="D22" s="14">
        <v>1020502056409</v>
      </c>
      <c r="E22" s="13" t="s">
        <v>876</v>
      </c>
      <c r="F22" s="15">
        <v>54301001</v>
      </c>
      <c r="G22" s="15">
        <v>43342099</v>
      </c>
      <c r="H22" s="15" t="s">
        <v>683</v>
      </c>
      <c r="I22" s="15" t="s">
        <v>2011</v>
      </c>
      <c r="J22" s="15" t="s">
        <v>2014</v>
      </c>
      <c r="K22" s="11"/>
      <c r="L22" s="12">
        <v>1049</v>
      </c>
    </row>
    <row r="23" spans="1:12" x14ac:dyDescent="0.25">
      <c r="A23" s="7" t="s">
        <v>332</v>
      </c>
      <c r="B23" s="7" t="s">
        <v>868</v>
      </c>
      <c r="C23" s="13" t="s">
        <v>869</v>
      </c>
      <c r="D23" s="14">
        <v>1020502056299</v>
      </c>
      <c r="E23" s="13" t="s">
        <v>870</v>
      </c>
      <c r="F23" s="15">
        <v>54301001</v>
      </c>
      <c r="G23" s="15">
        <v>43342219</v>
      </c>
      <c r="H23" s="15" t="s">
        <v>683</v>
      </c>
      <c r="I23" s="15" t="s">
        <v>2011</v>
      </c>
      <c r="J23" s="15" t="s">
        <v>2014</v>
      </c>
      <c r="K23" s="11"/>
      <c r="L23" s="12">
        <v>841</v>
      </c>
    </row>
    <row r="24" spans="1:12" x14ac:dyDescent="0.25">
      <c r="A24" s="7" t="s">
        <v>332</v>
      </c>
      <c r="B24" s="7" t="s">
        <v>127</v>
      </c>
      <c r="C24" s="13" t="s">
        <v>880</v>
      </c>
      <c r="D24" s="14">
        <v>1020502055386</v>
      </c>
      <c r="E24" s="13" t="s">
        <v>870</v>
      </c>
      <c r="F24" s="15">
        <v>54301001</v>
      </c>
      <c r="G24" s="15">
        <v>43342053</v>
      </c>
      <c r="H24" s="15" t="s">
        <v>683</v>
      </c>
      <c r="I24" s="15" t="s">
        <v>2011</v>
      </c>
      <c r="J24" s="15" t="s">
        <v>2014</v>
      </c>
      <c r="K24" s="11"/>
      <c r="L24" s="12">
        <v>728</v>
      </c>
    </row>
    <row r="25" spans="1:12" x14ac:dyDescent="0.25">
      <c r="A25" s="7" t="s">
        <v>332</v>
      </c>
      <c r="B25" s="7" t="s">
        <v>4</v>
      </c>
      <c r="C25" s="13" t="s">
        <v>871</v>
      </c>
      <c r="D25" s="14">
        <v>1020502055354</v>
      </c>
      <c r="E25" s="13" t="s">
        <v>870</v>
      </c>
      <c r="F25" s="15">
        <v>54301001</v>
      </c>
      <c r="G25" s="15">
        <v>43342260</v>
      </c>
      <c r="H25" s="15" t="s">
        <v>683</v>
      </c>
      <c r="I25" s="15" t="s">
        <v>2011</v>
      </c>
      <c r="J25" s="15" t="s">
        <v>2014</v>
      </c>
      <c r="K25" s="11"/>
      <c r="L25" s="12">
        <v>718</v>
      </c>
    </row>
    <row r="26" spans="1:12" x14ac:dyDescent="0.25">
      <c r="A26" s="7" t="s">
        <v>332</v>
      </c>
      <c r="B26" s="7" t="s">
        <v>2023</v>
      </c>
      <c r="C26" s="13" t="s">
        <v>878</v>
      </c>
      <c r="D26" s="14">
        <v>1020502056398</v>
      </c>
      <c r="E26" s="13" t="s">
        <v>879</v>
      </c>
      <c r="F26" s="15">
        <v>54301001</v>
      </c>
      <c r="G26" s="15">
        <v>43342030</v>
      </c>
      <c r="H26" s="15" t="s">
        <v>683</v>
      </c>
      <c r="I26" s="15" t="s">
        <v>2011</v>
      </c>
      <c r="J26" s="15" t="s">
        <v>2014</v>
      </c>
      <c r="K26" s="11"/>
      <c r="L26" s="12">
        <v>539</v>
      </c>
    </row>
    <row r="27" spans="1:12" x14ac:dyDescent="0.25">
      <c r="A27" s="7" t="s">
        <v>332</v>
      </c>
      <c r="B27" s="7" t="s">
        <v>129</v>
      </c>
      <c r="C27" s="13" t="s">
        <v>883</v>
      </c>
      <c r="D27" s="14">
        <v>1020502055529</v>
      </c>
      <c r="E27" s="13" t="s">
        <v>870</v>
      </c>
      <c r="F27" s="15">
        <v>54301001</v>
      </c>
      <c r="G27" s="15">
        <v>43342254</v>
      </c>
      <c r="H27" s="15" t="s">
        <v>683</v>
      </c>
      <c r="I27" s="15" t="s">
        <v>2011</v>
      </c>
      <c r="J27" s="15" t="s">
        <v>2014</v>
      </c>
      <c r="K27" s="11"/>
      <c r="L27" s="12">
        <v>418</v>
      </c>
    </row>
    <row r="28" spans="1:12" x14ac:dyDescent="0.25">
      <c r="A28" s="7" t="s">
        <v>332</v>
      </c>
      <c r="B28" s="7" t="s">
        <v>126</v>
      </c>
      <c r="C28" s="13" t="s">
        <v>877</v>
      </c>
      <c r="D28" s="14">
        <v>1020502055365</v>
      </c>
      <c r="E28" s="13" t="s">
        <v>421</v>
      </c>
      <c r="F28" s="15">
        <v>54301001</v>
      </c>
      <c r="G28" s="15">
        <v>43342082</v>
      </c>
      <c r="H28" s="15" t="s">
        <v>683</v>
      </c>
      <c r="I28" s="15" t="s">
        <v>2011</v>
      </c>
      <c r="J28" s="15" t="s">
        <v>2014</v>
      </c>
      <c r="K28" s="11"/>
      <c r="L28" s="12">
        <v>273</v>
      </c>
    </row>
    <row r="29" spans="1:12" x14ac:dyDescent="0.25">
      <c r="A29" s="7" t="s">
        <v>333</v>
      </c>
      <c r="B29" s="7" t="s">
        <v>9</v>
      </c>
      <c r="C29" s="13" t="s">
        <v>884</v>
      </c>
      <c r="D29" s="14">
        <v>1030501621369</v>
      </c>
      <c r="E29" s="13" t="s">
        <v>885</v>
      </c>
      <c r="F29" s="15">
        <v>55001001</v>
      </c>
      <c r="G29" s="15">
        <v>80427391</v>
      </c>
      <c r="H29" s="15" t="s">
        <v>666</v>
      </c>
      <c r="I29" s="15" t="s">
        <v>2011</v>
      </c>
      <c r="J29" s="15" t="s">
        <v>2014</v>
      </c>
      <c r="K29" s="11"/>
      <c r="L29" s="12">
        <v>1183</v>
      </c>
    </row>
    <row r="30" spans="1:12" x14ac:dyDescent="0.25">
      <c r="A30" s="7" t="s">
        <v>333</v>
      </c>
      <c r="B30" s="7" t="s">
        <v>5</v>
      </c>
      <c r="C30" s="13" t="s">
        <v>888</v>
      </c>
      <c r="D30" s="14">
        <v>1030501621292</v>
      </c>
      <c r="E30" s="13" t="s">
        <v>885</v>
      </c>
      <c r="F30" s="15">
        <v>55001001</v>
      </c>
      <c r="G30" s="15">
        <v>80432564</v>
      </c>
      <c r="H30" s="15" t="s">
        <v>666</v>
      </c>
      <c r="I30" s="15" t="s">
        <v>2011</v>
      </c>
      <c r="J30" s="15" t="s">
        <v>2014</v>
      </c>
      <c r="K30" s="11"/>
      <c r="L30" s="12">
        <v>1087</v>
      </c>
    </row>
    <row r="31" spans="1:12" x14ac:dyDescent="0.25">
      <c r="A31" s="7" t="s">
        <v>333</v>
      </c>
      <c r="B31" s="7" t="s">
        <v>10</v>
      </c>
      <c r="C31" s="13" t="s">
        <v>886</v>
      </c>
      <c r="D31" s="14">
        <v>1030501621314</v>
      </c>
      <c r="E31" s="13" t="s">
        <v>885</v>
      </c>
      <c r="F31" s="15">
        <v>55001001</v>
      </c>
      <c r="G31" s="15">
        <v>80429935</v>
      </c>
      <c r="H31" s="15" t="s">
        <v>666</v>
      </c>
      <c r="I31" s="15" t="s">
        <v>2011</v>
      </c>
      <c r="J31" s="15" t="s">
        <v>2014</v>
      </c>
      <c r="K31" s="11"/>
      <c r="L31" s="12">
        <v>1063</v>
      </c>
    </row>
    <row r="32" spans="1:12" x14ac:dyDescent="0.25">
      <c r="A32" s="7" t="s">
        <v>333</v>
      </c>
      <c r="B32" s="7" t="s">
        <v>11</v>
      </c>
      <c r="C32" s="13" t="s">
        <v>887</v>
      </c>
      <c r="D32" s="14">
        <v>1030501621347</v>
      </c>
      <c r="E32" s="13" t="s">
        <v>885</v>
      </c>
      <c r="F32" s="15">
        <v>55001001</v>
      </c>
      <c r="G32" s="15">
        <v>80427385</v>
      </c>
      <c r="H32" s="15" t="s">
        <v>666</v>
      </c>
      <c r="I32" s="15" t="s">
        <v>2011</v>
      </c>
      <c r="J32" s="15" t="s">
        <v>2014</v>
      </c>
      <c r="K32" s="11"/>
      <c r="L32" s="12">
        <v>846</v>
      </c>
    </row>
    <row r="33" spans="1:12" x14ac:dyDescent="0.25">
      <c r="A33" s="7" t="s">
        <v>333</v>
      </c>
      <c r="B33" s="7" t="s">
        <v>14</v>
      </c>
      <c r="C33" s="13" t="s">
        <v>891</v>
      </c>
      <c r="D33" s="14">
        <v>1030501621149</v>
      </c>
      <c r="E33" s="13" t="s">
        <v>885</v>
      </c>
      <c r="F33" s="15">
        <v>55001001</v>
      </c>
      <c r="G33" s="15">
        <v>58385312</v>
      </c>
      <c r="H33" s="15" t="s">
        <v>666</v>
      </c>
      <c r="I33" s="15" t="s">
        <v>2011</v>
      </c>
      <c r="J33" s="15" t="s">
        <v>2014</v>
      </c>
      <c r="K33" s="11"/>
      <c r="L33" s="12">
        <v>804</v>
      </c>
    </row>
    <row r="34" spans="1:12" x14ac:dyDescent="0.25">
      <c r="A34" s="7" t="s">
        <v>333</v>
      </c>
      <c r="B34" s="7" t="s">
        <v>12</v>
      </c>
      <c r="C34" s="26" t="s">
        <v>889</v>
      </c>
      <c r="D34" s="27">
        <v>1030501621358</v>
      </c>
      <c r="E34" s="26" t="s">
        <v>885</v>
      </c>
      <c r="F34" s="28">
        <v>55001001</v>
      </c>
      <c r="G34" s="28">
        <v>80432570</v>
      </c>
      <c r="H34" s="28" t="s">
        <v>666</v>
      </c>
      <c r="I34" s="28" t="s">
        <v>2011</v>
      </c>
      <c r="J34" s="28" t="s">
        <v>2014</v>
      </c>
      <c r="K34" s="11"/>
      <c r="L34" s="12">
        <v>511</v>
      </c>
    </row>
    <row r="35" spans="1:12" x14ac:dyDescent="0.25">
      <c r="A35" s="7" t="s">
        <v>333</v>
      </c>
      <c r="B35" s="7" t="s">
        <v>13</v>
      </c>
      <c r="C35" s="26" t="s">
        <v>890</v>
      </c>
      <c r="D35" s="27">
        <v>1030501621303</v>
      </c>
      <c r="E35" s="26" t="s">
        <v>885</v>
      </c>
      <c r="F35" s="28">
        <v>55001001</v>
      </c>
      <c r="G35" s="28">
        <v>95313463</v>
      </c>
      <c r="H35" s="28" t="s">
        <v>666</v>
      </c>
      <c r="I35" s="28" t="s">
        <v>2011</v>
      </c>
      <c r="J35" s="28" t="s">
        <v>2014</v>
      </c>
      <c r="K35" s="11"/>
      <c r="L35" s="12">
        <v>481</v>
      </c>
    </row>
    <row r="36" spans="1:12" x14ac:dyDescent="0.25">
      <c r="A36" s="7" t="s">
        <v>333</v>
      </c>
      <c r="B36" s="7" t="s">
        <v>15</v>
      </c>
      <c r="C36" s="26" t="s">
        <v>892</v>
      </c>
      <c r="D36" s="27">
        <v>1070550000047</v>
      </c>
      <c r="E36" s="26" t="s">
        <v>885</v>
      </c>
      <c r="F36" s="28">
        <v>55001001</v>
      </c>
      <c r="G36" s="28">
        <v>40771517</v>
      </c>
      <c r="H36" s="28" t="s">
        <v>666</v>
      </c>
      <c r="I36" s="28" t="s">
        <v>2011</v>
      </c>
      <c r="J36" s="28" t="s">
        <v>2014</v>
      </c>
      <c r="K36" s="11"/>
      <c r="L36" s="12">
        <v>203</v>
      </c>
    </row>
    <row r="37" spans="1:12" x14ac:dyDescent="0.25">
      <c r="A37" s="7" t="s">
        <v>334</v>
      </c>
      <c r="B37" s="7" t="s">
        <v>893</v>
      </c>
      <c r="C37" s="13" t="s">
        <v>894</v>
      </c>
      <c r="D37" s="14">
        <v>1020502000530</v>
      </c>
      <c r="E37" s="13" t="s">
        <v>895</v>
      </c>
      <c r="F37" s="15">
        <v>54201001</v>
      </c>
      <c r="G37" s="15">
        <v>25185331</v>
      </c>
      <c r="H37" s="15" t="s">
        <v>666</v>
      </c>
      <c r="I37" s="15" t="s">
        <v>2011</v>
      </c>
      <c r="J37" s="15" t="s">
        <v>2014</v>
      </c>
      <c r="K37" s="11"/>
      <c r="L37" s="12">
        <v>2371</v>
      </c>
    </row>
    <row r="38" spans="1:12" x14ac:dyDescent="0.25">
      <c r="A38" s="7" t="s">
        <v>334</v>
      </c>
      <c r="B38" s="7" t="s">
        <v>30</v>
      </c>
      <c r="C38" s="13" t="s">
        <v>912</v>
      </c>
      <c r="D38" s="14">
        <v>1020502001266</v>
      </c>
      <c r="E38" s="13" t="s">
        <v>895</v>
      </c>
      <c r="F38" s="15">
        <v>54201001</v>
      </c>
      <c r="G38" s="15">
        <v>95315657</v>
      </c>
      <c r="H38" s="15" t="s">
        <v>666</v>
      </c>
      <c r="I38" s="15" t="s">
        <v>2011</v>
      </c>
      <c r="J38" s="15" t="s">
        <v>2014</v>
      </c>
      <c r="K38" s="11"/>
      <c r="L38" s="12">
        <v>1742</v>
      </c>
    </row>
    <row r="39" spans="1:12" x14ac:dyDescent="0.25">
      <c r="A39" s="7" t="s">
        <v>334</v>
      </c>
      <c r="B39" s="7" t="s">
        <v>32</v>
      </c>
      <c r="C39" s="13" t="s">
        <v>914</v>
      </c>
      <c r="D39" s="14">
        <v>1020502001607</v>
      </c>
      <c r="E39" s="13" t="s">
        <v>895</v>
      </c>
      <c r="F39" s="15">
        <v>54201001</v>
      </c>
      <c r="G39" s="15">
        <v>25185733</v>
      </c>
      <c r="H39" s="15" t="s">
        <v>666</v>
      </c>
      <c r="I39" s="15" t="s">
        <v>2011</v>
      </c>
      <c r="J39" s="15" t="s">
        <v>2014</v>
      </c>
      <c r="K39" s="11"/>
      <c r="L39" s="12">
        <v>1732</v>
      </c>
    </row>
    <row r="40" spans="1:12" x14ac:dyDescent="0.25">
      <c r="A40" s="7" t="s">
        <v>334</v>
      </c>
      <c r="B40" s="7" t="s">
        <v>24</v>
      </c>
      <c r="C40" s="13" t="s">
        <v>906</v>
      </c>
      <c r="D40" s="14">
        <v>1020502001409</v>
      </c>
      <c r="E40" s="13" t="s">
        <v>895</v>
      </c>
      <c r="F40" s="15">
        <v>54201001</v>
      </c>
      <c r="G40" s="15">
        <v>95315597</v>
      </c>
      <c r="H40" s="15" t="s">
        <v>666</v>
      </c>
      <c r="I40" s="15" t="s">
        <v>2011</v>
      </c>
      <c r="J40" s="15" t="s">
        <v>2014</v>
      </c>
      <c r="K40" s="11"/>
      <c r="L40" s="12">
        <v>1618</v>
      </c>
    </row>
    <row r="41" spans="1:12" x14ac:dyDescent="0.25">
      <c r="A41" s="7" t="s">
        <v>334</v>
      </c>
      <c r="B41" s="7" t="s">
        <v>27</v>
      </c>
      <c r="C41" s="13" t="s">
        <v>909</v>
      </c>
      <c r="D41" s="14">
        <v>1020502001410</v>
      </c>
      <c r="E41" s="13" t="s">
        <v>895</v>
      </c>
      <c r="F41" s="15">
        <v>54201001</v>
      </c>
      <c r="G41" s="15">
        <v>25185638</v>
      </c>
      <c r="H41" s="15" t="s">
        <v>666</v>
      </c>
      <c r="I41" s="15" t="s">
        <v>2011</v>
      </c>
      <c r="J41" s="15" t="s">
        <v>2014</v>
      </c>
      <c r="K41" s="11"/>
      <c r="L41" s="12">
        <v>1579</v>
      </c>
    </row>
    <row r="42" spans="1:12" x14ac:dyDescent="0.25">
      <c r="A42" s="7" t="s">
        <v>334</v>
      </c>
      <c r="B42" s="7" t="s">
        <v>23</v>
      </c>
      <c r="C42" s="13" t="s">
        <v>905</v>
      </c>
      <c r="D42" s="14">
        <v>1020502000496</v>
      </c>
      <c r="E42" s="13" t="s">
        <v>895</v>
      </c>
      <c r="F42" s="15">
        <v>54201001</v>
      </c>
      <c r="G42" s="15">
        <v>95314847</v>
      </c>
      <c r="H42" s="15" t="s">
        <v>666</v>
      </c>
      <c r="I42" s="15" t="s">
        <v>2011</v>
      </c>
      <c r="J42" s="15" t="s">
        <v>2014</v>
      </c>
      <c r="K42" s="11"/>
      <c r="L42" s="12">
        <v>1477</v>
      </c>
    </row>
    <row r="43" spans="1:12" x14ac:dyDescent="0.25">
      <c r="A43" s="7" t="s">
        <v>334</v>
      </c>
      <c r="B43" s="7" t="s">
        <v>29</v>
      </c>
      <c r="C43" s="13" t="s">
        <v>911</v>
      </c>
      <c r="D43" s="14">
        <v>1020502002290</v>
      </c>
      <c r="E43" s="13" t="s">
        <v>895</v>
      </c>
      <c r="F43" s="15">
        <v>54201001</v>
      </c>
      <c r="G43" s="15">
        <v>95316094</v>
      </c>
      <c r="H43" s="15" t="s">
        <v>666</v>
      </c>
      <c r="I43" s="15" t="s">
        <v>2011</v>
      </c>
      <c r="J43" s="15" t="s">
        <v>2014</v>
      </c>
      <c r="K43" s="11"/>
      <c r="L43" s="12">
        <v>980</v>
      </c>
    </row>
    <row r="44" spans="1:12" x14ac:dyDescent="0.25">
      <c r="A44" s="7" t="s">
        <v>334</v>
      </c>
      <c r="B44" s="7" t="s">
        <v>34</v>
      </c>
      <c r="C44" s="13" t="s">
        <v>916</v>
      </c>
      <c r="D44" s="14">
        <v>1020502004005</v>
      </c>
      <c r="E44" s="13" t="s">
        <v>895</v>
      </c>
      <c r="F44" s="15">
        <v>54201001</v>
      </c>
      <c r="G44" s="15">
        <v>95314729</v>
      </c>
      <c r="H44" s="15" t="s">
        <v>666</v>
      </c>
      <c r="I44" s="15" t="s">
        <v>2011</v>
      </c>
      <c r="J44" s="15" t="s">
        <v>2014</v>
      </c>
      <c r="K44" s="11"/>
      <c r="L44" s="12">
        <v>888</v>
      </c>
    </row>
    <row r="45" spans="1:12" x14ac:dyDescent="0.25">
      <c r="A45" s="7" t="s">
        <v>334</v>
      </c>
      <c r="B45" s="7" t="s">
        <v>31</v>
      </c>
      <c r="C45" s="13" t="s">
        <v>913</v>
      </c>
      <c r="D45" s="14">
        <v>1020502001651</v>
      </c>
      <c r="E45" s="13" t="s">
        <v>895</v>
      </c>
      <c r="F45" s="15">
        <v>54201000</v>
      </c>
      <c r="G45" s="15">
        <v>70500589</v>
      </c>
      <c r="H45" s="15" t="s">
        <v>666</v>
      </c>
      <c r="I45" s="15" t="s">
        <v>2011</v>
      </c>
      <c r="J45" s="15" t="s">
        <v>2014</v>
      </c>
      <c r="K45" s="11"/>
      <c r="L45" s="12">
        <v>869</v>
      </c>
    </row>
    <row r="46" spans="1:12" x14ac:dyDescent="0.25">
      <c r="A46" s="7" t="s">
        <v>334</v>
      </c>
      <c r="B46" s="7" t="s">
        <v>33</v>
      </c>
      <c r="C46" s="13" t="s">
        <v>915</v>
      </c>
      <c r="D46" s="14">
        <v>1020502000848</v>
      </c>
      <c r="E46" s="13" t="s">
        <v>895</v>
      </c>
      <c r="F46" s="15">
        <v>542010001</v>
      </c>
      <c r="G46" s="15">
        <v>95315491</v>
      </c>
      <c r="H46" s="15" t="s">
        <v>666</v>
      </c>
      <c r="I46" s="15" t="s">
        <v>2011</v>
      </c>
      <c r="J46" s="15" t="s">
        <v>2014</v>
      </c>
      <c r="K46" s="11"/>
      <c r="L46" s="12">
        <v>868</v>
      </c>
    </row>
    <row r="47" spans="1:12" x14ac:dyDescent="0.25">
      <c r="A47" s="7" t="s">
        <v>334</v>
      </c>
      <c r="B47" s="7" t="s">
        <v>36</v>
      </c>
      <c r="C47" s="13" t="s">
        <v>918</v>
      </c>
      <c r="D47" s="14">
        <v>1020502003279</v>
      </c>
      <c r="E47" s="13" t="s">
        <v>895</v>
      </c>
      <c r="F47" s="15">
        <v>54201001</v>
      </c>
      <c r="G47" s="15">
        <v>95316125</v>
      </c>
      <c r="H47" s="15" t="s">
        <v>666</v>
      </c>
      <c r="I47" s="15" t="s">
        <v>2011</v>
      </c>
      <c r="J47" s="15" t="s">
        <v>2014</v>
      </c>
      <c r="K47" s="11"/>
      <c r="L47" s="12">
        <v>762</v>
      </c>
    </row>
    <row r="48" spans="1:12" x14ac:dyDescent="0.25">
      <c r="A48" s="7" t="s">
        <v>334</v>
      </c>
      <c r="B48" s="7" t="s">
        <v>19</v>
      </c>
      <c r="C48" s="13" t="s">
        <v>899</v>
      </c>
      <c r="D48" s="14">
        <v>1020502000265</v>
      </c>
      <c r="E48" s="13" t="s">
        <v>895</v>
      </c>
      <c r="F48" s="15">
        <v>54201001</v>
      </c>
      <c r="G48" s="15">
        <v>49190555</v>
      </c>
      <c r="H48" s="15" t="s">
        <v>666</v>
      </c>
      <c r="I48" s="15" t="s">
        <v>2011</v>
      </c>
      <c r="J48" s="15" t="s">
        <v>2014</v>
      </c>
      <c r="K48" s="11"/>
      <c r="L48" s="12">
        <v>698</v>
      </c>
    </row>
    <row r="49" spans="1:12" x14ac:dyDescent="0.25">
      <c r="A49" s="7" t="s">
        <v>334</v>
      </c>
      <c r="B49" s="7" t="s">
        <v>25</v>
      </c>
      <c r="C49" s="13" t="s">
        <v>907</v>
      </c>
      <c r="D49" s="14">
        <v>1020502001519</v>
      </c>
      <c r="E49" s="13" t="s">
        <v>441</v>
      </c>
      <c r="F49" s="15">
        <v>54201001</v>
      </c>
      <c r="G49" s="15">
        <v>61868126</v>
      </c>
      <c r="H49" s="15" t="s">
        <v>666</v>
      </c>
      <c r="I49" s="15" t="s">
        <v>2011</v>
      </c>
      <c r="J49" s="15" t="s">
        <v>2014</v>
      </c>
      <c r="K49" s="11"/>
      <c r="L49" s="12">
        <v>647</v>
      </c>
    </row>
    <row r="50" spans="1:12" x14ac:dyDescent="0.25">
      <c r="A50" s="7" t="s">
        <v>334</v>
      </c>
      <c r="B50" s="7" t="s">
        <v>16</v>
      </c>
      <c r="C50" s="13" t="s">
        <v>896</v>
      </c>
      <c r="D50" s="14">
        <v>1020502000507</v>
      </c>
      <c r="E50" s="13" t="s">
        <v>895</v>
      </c>
      <c r="F50" s="15">
        <v>54201001</v>
      </c>
      <c r="G50" s="15">
        <v>43335521</v>
      </c>
      <c r="H50" s="15" t="s">
        <v>666</v>
      </c>
      <c r="I50" s="15" t="s">
        <v>2011</v>
      </c>
      <c r="J50" s="15" t="s">
        <v>2014</v>
      </c>
      <c r="K50" s="11"/>
      <c r="L50" s="12">
        <v>564</v>
      </c>
    </row>
    <row r="51" spans="1:12" x14ac:dyDescent="0.25">
      <c r="A51" s="7" t="s">
        <v>334</v>
      </c>
      <c r="B51" s="7" t="s">
        <v>26</v>
      </c>
      <c r="C51" s="13" t="s">
        <v>908</v>
      </c>
      <c r="D51" s="14">
        <v>1020502000408</v>
      </c>
      <c r="E51" s="13" t="s">
        <v>895</v>
      </c>
      <c r="F51" s="15">
        <v>54201001</v>
      </c>
      <c r="G51" s="15">
        <v>95314830</v>
      </c>
      <c r="H51" s="15" t="s">
        <v>666</v>
      </c>
      <c r="I51" s="15" t="s">
        <v>2011</v>
      </c>
      <c r="J51" s="15" t="s">
        <v>2014</v>
      </c>
      <c r="K51" s="11"/>
      <c r="L51" s="12">
        <v>515</v>
      </c>
    </row>
    <row r="52" spans="1:12" x14ac:dyDescent="0.25">
      <c r="A52" s="7" t="s">
        <v>334</v>
      </c>
      <c r="B52" s="7" t="s">
        <v>28</v>
      </c>
      <c r="C52" s="13" t="s">
        <v>910</v>
      </c>
      <c r="D52" s="14">
        <v>1020502001398</v>
      </c>
      <c r="E52" s="13" t="s">
        <v>895</v>
      </c>
      <c r="F52" s="15">
        <v>54201001</v>
      </c>
      <c r="G52" s="15">
        <v>95315605</v>
      </c>
      <c r="H52" s="15" t="s">
        <v>666</v>
      </c>
      <c r="I52" s="15" t="s">
        <v>2011</v>
      </c>
      <c r="J52" s="15" t="s">
        <v>2014</v>
      </c>
      <c r="K52" s="11"/>
      <c r="L52" s="12">
        <v>408</v>
      </c>
    </row>
    <row r="53" spans="1:12" x14ac:dyDescent="0.25">
      <c r="A53" s="7" t="s">
        <v>334</v>
      </c>
      <c r="B53" s="7" t="s">
        <v>22</v>
      </c>
      <c r="C53" s="13" t="s">
        <v>904</v>
      </c>
      <c r="D53" s="14">
        <v>1020502001508</v>
      </c>
      <c r="E53" s="13" t="s">
        <v>895</v>
      </c>
      <c r="F53" s="15">
        <v>54201001</v>
      </c>
      <c r="G53" s="15">
        <v>95315686</v>
      </c>
      <c r="H53" s="15" t="s">
        <v>666</v>
      </c>
      <c r="I53" s="15" t="s">
        <v>2011</v>
      </c>
      <c r="J53" s="15" t="s">
        <v>2014</v>
      </c>
      <c r="K53" s="11"/>
      <c r="L53" s="12">
        <v>386</v>
      </c>
    </row>
    <row r="54" spans="1:12" x14ac:dyDescent="0.25">
      <c r="A54" s="7" t="s">
        <v>334</v>
      </c>
      <c r="B54" s="7" t="s">
        <v>37</v>
      </c>
      <c r="C54" s="13" t="s">
        <v>919</v>
      </c>
      <c r="D54" s="14">
        <v>1020502001630</v>
      </c>
      <c r="E54" s="13" t="s">
        <v>895</v>
      </c>
      <c r="F54" s="15">
        <v>54201001</v>
      </c>
      <c r="G54" s="15">
        <v>61868126</v>
      </c>
      <c r="H54" s="15" t="s">
        <v>666</v>
      </c>
      <c r="I54" s="15" t="s">
        <v>2011</v>
      </c>
      <c r="J54" s="15" t="s">
        <v>2014</v>
      </c>
      <c r="K54" s="11"/>
      <c r="L54" s="12">
        <v>378</v>
      </c>
    </row>
    <row r="55" spans="1:12" x14ac:dyDescent="0.25">
      <c r="A55" s="7" t="s">
        <v>334</v>
      </c>
      <c r="B55" s="7" t="s">
        <v>18</v>
      </c>
      <c r="C55" s="13" t="s">
        <v>898</v>
      </c>
      <c r="D55" s="14">
        <v>1050542004600</v>
      </c>
      <c r="E55" s="13" t="s">
        <v>441</v>
      </c>
      <c r="F55" s="15">
        <v>54200998</v>
      </c>
      <c r="G55" s="15">
        <v>70500589</v>
      </c>
      <c r="H55" s="15" t="s">
        <v>666</v>
      </c>
      <c r="I55" s="15" t="s">
        <v>2011</v>
      </c>
      <c r="J55" s="15" t="s">
        <v>2014</v>
      </c>
      <c r="K55" s="11"/>
      <c r="L55" s="12">
        <v>350</v>
      </c>
    </row>
    <row r="56" spans="1:12" x14ac:dyDescent="0.25">
      <c r="A56" s="7" t="s">
        <v>334</v>
      </c>
      <c r="B56" s="7" t="s">
        <v>17</v>
      </c>
      <c r="C56" s="13" t="s">
        <v>897</v>
      </c>
      <c r="D56" s="14">
        <v>1020502003939</v>
      </c>
      <c r="E56" s="13" t="s">
        <v>895</v>
      </c>
      <c r="F56" s="15">
        <v>54201001</v>
      </c>
      <c r="G56" s="15">
        <v>61868155</v>
      </c>
      <c r="H56" s="15" t="s">
        <v>666</v>
      </c>
      <c r="I56" s="15" t="s">
        <v>2011</v>
      </c>
      <c r="J56" s="15" t="s">
        <v>2014</v>
      </c>
      <c r="K56" s="11"/>
      <c r="L56" s="12">
        <v>336</v>
      </c>
    </row>
    <row r="57" spans="1:12" x14ac:dyDescent="0.25">
      <c r="A57" s="7" t="s">
        <v>334</v>
      </c>
      <c r="B57" s="7" t="s">
        <v>900</v>
      </c>
      <c r="C57" s="13" t="s">
        <v>901</v>
      </c>
      <c r="D57" s="14">
        <v>1070542002519</v>
      </c>
      <c r="E57" s="13" t="s">
        <v>895</v>
      </c>
      <c r="F57" s="15">
        <v>54201001</v>
      </c>
      <c r="G57" s="15">
        <v>80411711</v>
      </c>
      <c r="H57" s="15" t="s">
        <v>666</v>
      </c>
      <c r="I57" s="15" t="s">
        <v>2011</v>
      </c>
      <c r="J57" s="15" t="s">
        <v>2014</v>
      </c>
      <c r="K57" s="11"/>
      <c r="L57" s="12">
        <v>287</v>
      </c>
    </row>
    <row r="58" spans="1:12" x14ac:dyDescent="0.25">
      <c r="A58" s="7" t="s">
        <v>334</v>
      </c>
      <c r="B58" s="7" t="s">
        <v>35</v>
      </c>
      <c r="C58" s="13" t="s">
        <v>917</v>
      </c>
      <c r="D58" s="14">
        <v>1020502003312</v>
      </c>
      <c r="E58" s="13" t="s">
        <v>895</v>
      </c>
      <c r="F58" s="15">
        <v>54201001</v>
      </c>
      <c r="G58" s="15">
        <v>95316119</v>
      </c>
      <c r="H58" s="15" t="s">
        <v>666</v>
      </c>
      <c r="I58" s="15" t="s">
        <v>2011</v>
      </c>
      <c r="J58" s="15" t="s">
        <v>2014</v>
      </c>
      <c r="K58" s="11"/>
      <c r="L58" s="12">
        <v>244</v>
      </c>
    </row>
    <row r="59" spans="1:12" x14ac:dyDescent="0.25">
      <c r="A59" s="7" t="s">
        <v>334</v>
      </c>
      <c r="B59" s="7" t="s">
        <v>130</v>
      </c>
      <c r="C59" s="13" t="s">
        <v>920</v>
      </c>
      <c r="D59" s="14">
        <v>1020502001640</v>
      </c>
      <c r="E59" s="13" t="s">
        <v>895</v>
      </c>
      <c r="F59" s="15">
        <v>54201001</v>
      </c>
      <c r="G59" s="15">
        <v>95316102</v>
      </c>
      <c r="H59" s="15" t="s">
        <v>666</v>
      </c>
      <c r="I59" s="15" t="s">
        <v>2011</v>
      </c>
      <c r="J59" s="15" t="s">
        <v>2014</v>
      </c>
      <c r="K59" s="11"/>
      <c r="L59" s="12">
        <v>214</v>
      </c>
    </row>
    <row r="60" spans="1:12" x14ac:dyDescent="0.25">
      <c r="A60" s="7" t="s">
        <v>334</v>
      </c>
      <c r="B60" s="7" t="s">
        <v>21</v>
      </c>
      <c r="C60" s="13" t="s">
        <v>903</v>
      </c>
      <c r="D60" s="14">
        <v>1020502000793</v>
      </c>
      <c r="E60" s="13" t="s">
        <v>895</v>
      </c>
      <c r="F60" s="15">
        <v>54201001</v>
      </c>
      <c r="G60" s="15">
        <v>95315189</v>
      </c>
      <c r="H60" s="15" t="s">
        <v>666</v>
      </c>
      <c r="I60" s="15" t="s">
        <v>2011</v>
      </c>
      <c r="J60" s="15" t="s">
        <v>2014</v>
      </c>
      <c r="K60" s="11"/>
      <c r="L60" s="12">
        <v>210</v>
      </c>
    </row>
    <row r="61" spans="1:12" x14ac:dyDescent="0.25">
      <c r="A61" s="7" t="s">
        <v>334</v>
      </c>
      <c r="B61" s="7" t="s">
        <v>20</v>
      </c>
      <c r="C61" s="13" t="s">
        <v>902</v>
      </c>
      <c r="D61" s="14">
        <v>1020502001376</v>
      </c>
      <c r="E61" s="13" t="s">
        <v>895</v>
      </c>
      <c r="F61" s="15">
        <v>54201001</v>
      </c>
      <c r="G61" s="15">
        <v>95315611</v>
      </c>
      <c r="H61" s="15" t="s">
        <v>666</v>
      </c>
      <c r="I61" s="15" t="s">
        <v>2011</v>
      </c>
      <c r="J61" s="15" t="s">
        <v>2014</v>
      </c>
      <c r="K61" s="11"/>
      <c r="L61" s="12">
        <v>66</v>
      </c>
    </row>
    <row r="62" spans="1:12" x14ac:dyDescent="0.25">
      <c r="A62" s="7" t="s">
        <v>335</v>
      </c>
      <c r="B62" s="7" t="s">
        <v>921</v>
      </c>
      <c r="C62" s="13" t="s">
        <v>922</v>
      </c>
      <c r="D62" s="14">
        <v>1070548000324</v>
      </c>
      <c r="E62" s="13" t="s">
        <v>923</v>
      </c>
      <c r="F62" s="15">
        <v>54801001</v>
      </c>
      <c r="G62" s="15">
        <v>80413874</v>
      </c>
      <c r="H62" s="15" t="s">
        <v>387</v>
      </c>
      <c r="I62" s="15" t="s">
        <v>2011</v>
      </c>
      <c r="J62" s="15" t="s">
        <v>2014</v>
      </c>
      <c r="K62" s="11"/>
      <c r="L62" s="12">
        <v>2034</v>
      </c>
    </row>
    <row r="63" spans="1:12" x14ac:dyDescent="0.25">
      <c r="A63" s="7" t="s">
        <v>335</v>
      </c>
      <c r="B63" s="7" t="s">
        <v>135</v>
      </c>
      <c r="C63" s="13" t="s">
        <v>931</v>
      </c>
      <c r="D63" s="14">
        <v>1060548002525</v>
      </c>
      <c r="E63" s="13" t="s">
        <v>923</v>
      </c>
      <c r="F63" s="15">
        <v>54801001</v>
      </c>
      <c r="G63" s="15">
        <v>95309378</v>
      </c>
      <c r="H63" s="15" t="s">
        <v>683</v>
      </c>
      <c r="I63" s="15" t="s">
        <v>2011</v>
      </c>
      <c r="J63" s="15" t="s">
        <v>2014</v>
      </c>
      <c r="K63" s="11"/>
      <c r="L63" s="12">
        <v>1975</v>
      </c>
    </row>
    <row r="64" spans="1:12" x14ac:dyDescent="0.25">
      <c r="A64" s="7" t="s">
        <v>335</v>
      </c>
      <c r="B64" s="7" t="s">
        <v>133</v>
      </c>
      <c r="C64" s="13" t="s">
        <v>928</v>
      </c>
      <c r="D64" s="14">
        <v>1070548000753</v>
      </c>
      <c r="E64" s="13" t="s">
        <v>923</v>
      </c>
      <c r="F64" s="15">
        <v>54801001</v>
      </c>
      <c r="G64" s="15">
        <v>80431553</v>
      </c>
      <c r="H64" s="15" t="s">
        <v>683</v>
      </c>
      <c r="I64" s="15" t="s">
        <v>2011</v>
      </c>
      <c r="J64" s="15" t="s">
        <v>2014</v>
      </c>
      <c r="K64" s="11"/>
      <c r="L64" s="12">
        <v>1528</v>
      </c>
    </row>
    <row r="65" spans="1:12" x14ac:dyDescent="0.25">
      <c r="A65" s="7" t="s">
        <v>335</v>
      </c>
      <c r="B65" s="7" t="s">
        <v>129</v>
      </c>
      <c r="C65" s="13" t="s">
        <v>930</v>
      </c>
      <c r="D65" s="14">
        <v>1070548000764</v>
      </c>
      <c r="E65" s="13" t="s">
        <v>923</v>
      </c>
      <c r="F65" s="15">
        <v>54801001</v>
      </c>
      <c r="G65" s="15">
        <v>43349919</v>
      </c>
      <c r="H65" s="15" t="s">
        <v>683</v>
      </c>
      <c r="I65" s="15" t="s">
        <v>2011</v>
      </c>
      <c r="J65" s="15" t="s">
        <v>2014</v>
      </c>
      <c r="K65" s="11"/>
      <c r="L65" s="12">
        <v>1485</v>
      </c>
    </row>
    <row r="66" spans="1:12" x14ac:dyDescent="0.25">
      <c r="A66" s="7" t="s">
        <v>335</v>
      </c>
      <c r="B66" s="7" t="s">
        <v>924</v>
      </c>
      <c r="C66" s="13" t="s">
        <v>925</v>
      </c>
      <c r="D66" s="14">
        <v>1070548000808</v>
      </c>
      <c r="E66" s="13" t="s">
        <v>923</v>
      </c>
      <c r="F66" s="15">
        <v>54801001</v>
      </c>
      <c r="G66" s="15">
        <v>80431530</v>
      </c>
      <c r="H66" s="15" t="s">
        <v>683</v>
      </c>
      <c r="I66" s="15" t="s">
        <v>2011</v>
      </c>
      <c r="J66" s="15" t="s">
        <v>2014</v>
      </c>
      <c r="K66" s="11"/>
      <c r="L66" s="12">
        <v>1139</v>
      </c>
    </row>
    <row r="67" spans="1:12" x14ac:dyDescent="0.25">
      <c r="A67" s="7" t="s">
        <v>335</v>
      </c>
      <c r="B67" s="7" t="s">
        <v>132</v>
      </c>
      <c r="C67" s="13" t="s">
        <v>927</v>
      </c>
      <c r="D67" s="14">
        <v>1070548000665</v>
      </c>
      <c r="E67" s="13" t="s">
        <v>923</v>
      </c>
      <c r="F67" s="15">
        <v>54801001</v>
      </c>
      <c r="G67" s="15">
        <v>80433766</v>
      </c>
      <c r="H67" s="15" t="s">
        <v>683</v>
      </c>
      <c r="I67" s="15" t="s">
        <v>2011</v>
      </c>
      <c r="J67" s="15" t="s">
        <v>2014</v>
      </c>
      <c r="K67" s="11"/>
      <c r="L67" s="12">
        <v>874</v>
      </c>
    </row>
    <row r="68" spans="1:12" x14ac:dyDescent="0.25">
      <c r="A68" s="7" t="s">
        <v>335</v>
      </c>
      <c r="B68" s="7" t="s">
        <v>134</v>
      </c>
      <c r="C68" s="13" t="s">
        <v>929</v>
      </c>
      <c r="D68" s="14">
        <v>1070548000841</v>
      </c>
      <c r="E68" s="13" t="s">
        <v>923</v>
      </c>
      <c r="F68" s="15">
        <v>54801001</v>
      </c>
      <c r="G68" s="15">
        <v>80431547</v>
      </c>
      <c r="H68" s="15" t="s">
        <v>683</v>
      </c>
      <c r="I68" s="15" t="s">
        <v>2011</v>
      </c>
      <c r="J68" s="15" t="s">
        <v>2014</v>
      </c>
      <c r="K68" s="11"/>
      <c r="L68" s="12">
        <v>490</v>
      </c>
    </row>
    <row r="69" spans="1:12" x14ac:dyDescent="0.25">
      <c r="A69" s="7" t="s">
        <v>335</v>
      </c>
      <c r="B69" s="7" t="s">
        <v>131</v>
      </c>
      <c r="C69" s="26" t="s">
        <v>926</v>
      </c>
      <c r="D69" s="27">
        <v>1020502334984</v>
      </c>
      <c r="E69" s="26" t="s">
        <v>923</v>
      </c>
      <c r="F69" s="28">
        <v>54801001</v>
      </c>
      <c r="G69" s="28">
        <v>2299747</v>
      </c>
      <c r="H69" s="28" t="s">
        <v>683</v>
      </c>
      <c r="I69" s="28" t="s">
        <v>2011</v>
      </c>
      <c r="J69" s="28" t="s">
        <v>2014</v>
      </c>
      <c r="K69" s="11"/>
      <c r="L69" s="12">
        <v>358</v>
      </c>
    </row>
    <row r="70" spans="1:12" x14ac:dyDescent="0.25">
      <c r="A70" s="7" t="s">
        <v>336</v>
      </c>
      <c r="B70" s="7" t="s">
        <v>40</v>
      </c>
      <c r="C70" s="13" t="s">
        <v>939</v>
      </c>
      <c r="D70" s="14">
        <v>1070545002000</v>
      </c>
      <c r="E70" s="13" t="s">
        <v>394</v>
      </c>
      <c r="F70" s="15">
        <v>55401001</v>
      </c>
      <c r="G70" s="15">
        <v>80430016</v>
      </c>
      <c r="H70" s="15" t="s">
        <v>683</v>
      </c>
      <c r="I70" s="15" t="s">
        <v>2011</v>
      </c>
      <c r="J70" s="15" t="s">
        <v>2014</v>
      </c>
      <c r="K70" s="11"/>
      <c r="L70" s="12">
        <v>2331</v>
      </c>
    </row>
    <row r="71" spans="1:12" x14ac:dyDescent="0.25">
      <c r="A71" s="7" t="s">
        <v>336</v>
      </c>
      <c r="B71" s="7" t="s">
        <v>2029</v>
      </c>
      <c r="C71" s="13" t="s">
        <v>944</v>
      </c>
      <c r="D71" s="14">
        <v>1060545002540</v>
      </c>
      <c r="E71" s="13" t="s">
        <v>394</v>
      </c>
      <c r="F71" s="15">
        <v>55401001</v>
      </c>
      <c r="G71" s="15">
        <v>86092030</v>
      </c>
      <c r="H71" s="15" t="s">
        <v>683</v>
      </c>
      <c r="I71" s="15" t="s">
        <v>2011</v>
      </c>
      <c r="J71" s="15" t="s">
        <v>2014</v>
      </c>
      <c r="K71" s="11"/>
      <c r="L71" s="12">
        <v>2234</v>
      </c>
    </row>
    <row r="72" spans="1:12" x14ac:dyDescent="0.25">
      <c r="A72" s="7" t="s">
        <v>336</v>
      </c>
      <c r="B72" s="7" t="s">
        <v>2032</v>
      </c>
      <c r="C72" s="13" t="s">
        <v>940</v>
      </c>
      <c r="D72" s="14">
        <v>1060545001824</v>
      </c>
      <c r="E72" s="13" t="s">
        <v>394</v>
      </c>
      <c r="F72" s="15">
        <v>55401001</v>
      </c>
      <c r="G72" s="15">
        <v>73927928</v>
      </c>
      <c r="H72" s="15" t="s">
        <v>683</v>
      </c>
      <c r="I72" s="15" t="s">
        <v>2011</v>
      </c>
      <c r="J72" s="15" t="s">
        <v>2014</v>
      </c>
      <c r="K72" s="11"/>
      <c r="L72" s="12">
        <v>2219</v>
      </c>
    </row>
    <row r="73" spans="1:12" x14ac:dyDescent="0.25">
      <c r="A73" s="7" t="s">
        <v>336</v>
      </c>
      <c r="B73" s="7" t="s">
        <v>2030</v>
      </c>
      <c r="C73" s="26" t="s">
        <v>943</v>
      </c>
      <c r="D73" s="27">
        <v>1080545002042</v>
      </c>
      <c r="E73" s="26" t="s">
        <v>394</v>
      </c>
      <c r="F73" s="28">
        <v>55401001</v>
      </c>
      <c r="G73" s="28">
        <v>86085827</v>
      </c>
      <c r="H73" s="28" t="s">
        <v>683</v>
      </c>
      <c r="I73" s="28" t="s">
        <v>2011</v>
      </c>
      <c r="J73" s="28" t="s">
        <v>2014</v>
      </c>
      <c r="K73" s="11"/>
      <c r="L73" s="12">
        <v>1995</v>
      </c>
    </row>
    <row r="74" spans="1:12" x14ac:dyDescent="0.25">
      <c r="A74" s="7" t="s">
        <v>336</v>
      </c>
      <c r="B74" s="7" t="s">
        <v>2031</v>
      </c>
      <c r="C74" s="13" t="s">
        <v>934</v>
      </c>
      <c r="D74" s="14">
        <v>1190571010948</v>
      </c>
      <c r="E74" s="13" t="s">
        <v>394</v>
      </c>
      <c r="F74" s="15">
        <v>55401001</v>
      </c>
      <c r="G74" s="15">
        <v>41230870</v>
      </c>
      <c r="H74" s="15" t="s">
        <v>666</v>
      </c>
      <c r="I74" s="15" t="s">
        <v>2011</v>
      </c>
      <c r="J74" s="15" t="s">
        <v>2014</v>
      </c>
      <c r="K74" s="11"/>
      <c r="L74" s="12">
        <v>1831</v>
      </c>
    </row>
    <row r="75" spans="1:12" x14ac:dyDescent="0.25">
      <c r="A75" s="7" t="s">
        <v>336</v>
      </c>
      <c r="B75" s="7" t="s">
        <v>2025</v>
      </c>
      <c r="C75" s="13" t="s">
        <v>933</v>
      </c>
      <c r="D75" s="14">
        <v>1180571009783</v>
      </c>
      <c r="E75" s="13" t="s">
        <v>394</v>
      </c>
      <c r="F75" s="15">
        <v>55401001</v>
      </c>
      <c r="G75" s="15">
        <v>32382983</v>
      </c>
      <c r="H75" s="15" t="s">
        <v>666</v>
      </c>
      <c r="I75" s="15" t="s">
        <v>2011</v>
      </c>
      <c r="J75" s="15" t="s">
        <v>2014</v>
      </c>
      <c r="K75" s="11"/>
      <c r="L75" s="12">
        <v>1814</v>
      </c>
    </row>
    <row r="76" spans="1:12" x14ac:dyDescent="0.25">
      <c r="A76" s="7" t="s">
        <v>336</v>
      </c>
      <c r="B76" s="7" t="s">
        <v>2033</v>
      </c>
      <c r="C76" s="13" t="s">
        <v>946</v>
      </c>
      <c r="D76" s="14">
        <v>1070545001933</v>
      </c>
      <c r="E76" s="13" t="s">
        <v>394</v>
      </c>
      <c r="F76" s="15">
        <v>55401001</v>
      </c>
      <c r="G76" s="15">
        <v>61867894</v>
      </c>
      <c r="H76" s="15" t="s">
        <v>683</v>
      </c>
      <c r="I76" s="15" t="s">
        <v>2011</v>
      </c>
      <c r="J76" s="15" t="s">
        <v>2014</v>
      </c>
      <c r="K76" s="11"/>
      <c r="L76" s="12">
        <v>1729</v>
      </c>
    </row>
    <row r="77" spans="1:12" x14ac:dyDescent="0.25">
      <c r="A77" s="7" t="s">
        <v>336</v>
      </c>
      <c r="B77" s="7" t="s">
        <v>38</v>
      </c>
      <c r="C77" s="13" t="s">
        <v>936</v>
      </c>
      <c r="D77" s="14">
        <v>1060545001626</v>
      </c>
      <c r="E77" s="13" t="s">
        <v>394</v>
      </c>
      <c r="F77" s="15">
        <v>55401001</v>
      </c>
      <c r="G77" s="15">
        <v>73910939</v>
      </c>
      <c r="H77" s="15" t="s">
        <v>683</v>
      </c>
      <c r="I77" s="15" t="s">
        <v>2011</v>
      </c>
      <c r="J77" s="15" t="s">
        <v>2014</v>
      </c>
      <c r="K77" s="11"/>
      <c r="L77" s="12">
        <v>1674</v>
      </c>
    </row>
    <row r="78" spans="1:12" x14ac:dyDescent="0.25">
      <c r="A78" s="7" t="s">
        <v>336</v>
      </c>
      <c r="B78" s="7" t="s">
        <v>2024</v>
      </c>
      <c r="C78" s="13" t="s">
        <v>932</v>
      </c>
      <c r="D78" s="14">
        <v>1210500010050</v>
      </c>
      <c r="E78" s="13" t="s">
        <v>394</v>
      </c>
      <c r="F78" s="15">
        <v>55401001</v>
      </c>
      <c r="G78" s="15">
        <v>54668289</v>
      </c>
      <c r="H78" s="15" t="s">
        <v>666</v>
      </c>
      <c r="I78" s="15" t="s">
        <v>2011</v>
      </c>
      <c r="J78" s="15" t="s">
        <v>2014</v>
      </c>
      <c r="K78" s="11"/>
      <c r="L78" s="12">
        <v>1457</v>
      </c>
    </row>
    <row r="79" spans="1:12" x14ac:dyDescent="0.25">
      <c r="A79" s="7" t="s">
        <v>336</v>
      </c>
      <c r="B79" s="7" t="s">
        <v>39</v>
      </c>
      <c r="C79" s="13" t="s">
        <v>937</v>
      </c>
      <c r="D79" s="14">
        <v>1050545005774</v>
      </c>
      <c r="E79" s="13" t="s">
        <v>394</v>
      </c>
      <c r="F79" s="15">
        <v>55401001</v>
      </c>
      <c r="G79" s="15">
        <v>70488575</v>
      </c>
      <c r="H79" s="15" t="s">
        <v>683</v>
      </c>
      <c r="I79" s="15" t="s">
        <v>2011</v>
      </c>
      <c r="J79" s="15" t="s">
        <v>2014</v>
      </c>
      <c r="K79" s="11"/>
      <c r="L79" s="12">
        <v>1385</v>
      </c>
    </row>
    <row r="80" spans="1:12" x14ac:dyDescent="0.25">
      <c r="A80" s="7" t="s">
        <v>336</v>
      </c>
      <c r="B80" s="7" t="s">
        <v>2035</v>
      </c>
      <c r="C80" s="13" t="s">
        <v>945</v>
      </c>
      <c r="D80" s="14">
        <v>1210500008696</v>
      </c>
      <c r="E80" s="13" t="s">
        <v>394</v>
      </c>
      <c r="F80" s="15">
        <v>55401001</v>
      </c>
      <c r="G80" s="15">
        <v>49206109</v>
      </c>
      <c r="H80" s="15" t="s">
        <v>666</v>
      </c>
      <c r="I80" s="15" t="s">
        <v>2011</v>
      </c>
      <c r="J80" s="15" t="s">
        <v>2014</v>
      </c>
      <c r="K80" s="11"/>
      <c r="L80" s="12">
        <v>1377</v>
      </c>
    </row>
    <row r="81" spans="1:12" x14ac:dyDescent="0.25">
      <c r="A81" s="7" t="s">
        <v>336</v>
      </c>
      <c r="B81" s="7" t="s">
        <v>2034</v>
      </c>
      <c r="C81" s="13" t="s">
        <v>941</v>
      </c>
      <c r="D81" s="14">
        <v>1070545000206</v>
      </c>
      <c r="E81" s="13" t="s">
        <v>394</v>
      </c>
      <c r="F81" s="15">
        <v>55401001</v>
      </c>
      <c r="G81" s="15">
        <v>95313316</v>
      </c>
      <c r="H81" s="15" t="s">
        <v>683</v>
      </c>
      <c r="I81" s="15" t="s">
        <v>2011</v>
      </c>
      <c r="J81" s="15" t="s">
        <v>2014</v>
      </c>
      <c r="K81" s="11"/>
      <c r="L81" s="12">
        <v>1327</v>
      </c>
    </row>
    <row r="82" spans="1:12" x14ac:dyDescent="0.25">
      <c r="A82" s="7" t="s">
        <v>336</v>
      </c>
      <c r="B82" s="7" t="s">
        <v>2027</v>
      </c>
      <c r="C82" s="26" t="s">
        <v>935</v>
      </c>
      <c r="D82" s="27">
        <v>1190571009804</v>
      </c>
      <c r="E82" s="26" t="s">
        <v>394</v>
      </c>
      <c r="F82" s="28">
        <v>55401001</v>
      </c>
      <c r="G82" s="28">
        <v>40973573</v>
      </c>
      <c r="H82" s="28" t="s">
        <v>666</v>
      </c>
      <c r="I82" s="28" t="s">
        <v>2011</v>
      </c>
      <c r="J82" s="28" t="s">
        <v>2014</v>
      </c>
      <c r="K82" s="11"/>
      <c r="L82" s="12">
        <v>1302</v>
      </c>
    </row>
    <row r="83" spans="1:12" x14ac:dyDescent="0.25">
      <c r="A83" s="7" t="s">
        <v>336</v>
      </c>
      <c r="B83" s="7" t="s">
        <v>2028</v>
      </c>
      <c r="C83" s="13" t="s">
        <v>942</v>
      </c>
      <c r="D83" s="14">
        <v>1070545001889</v>
      </c>
      <c r="E83" s="13" t="s">
        <v>394</v>
      </c>
      <c r="F83" s="15">
        <v>55401001</v>
      </c>
      <c r="G83" s="15">
        <v>80428025</v>
      </c>
      <c r="H83" s="15" t="s">
        <v>683</v>
      </c>
      <c r="I83" s="15" t="s">
        <v>2011</v>
      </c>
      <c r="J83" s="15" t="s">
        <v>2014</v>
      </c>
      <c r="K83" s="11"/>
      <c r="L83" s="12">
        <v>826</v>
      </c>
    </row>
    <row r="84" spans="1:12" x14ac:dyDescent="0.25">
      <c r="A84" s="7" t="s">
        <v>336</v>
      </c>
      <c r="B84" s="7" t="s">
        <v>2026</v>
      </c>
      <c r="C84" s="13" t="s">
        <v>938</v>
      </c>
      <c r="D84" s="14">
        <v>1050545003167</v>
      </c>
      <c r="E84" s="13" t="s">
        <v>394</v>
      </c>
      <c r="F84" s="15">
        <v>55401001</v>
      </c>
      <c r="G84" s="15">
        <v>56069682</v>
      </c>
      <c r="H84" s="15" t="s">
        <v>683</v>
      </c>
      <c r="I84" s="15" t="s">
        <v>2011</v>
      </c>
      <c r="J84" s="15" t="s">
        <v>2014</v>
      </c>
      <c r="K84" s="11"/>
      <c r="L84" s="12">
        <v>315</v>
      </c>
    </row>
    <row r="85" spans="1:12" x14ac:dyDescent="0.25">
      <c r="A85" s="7" t="s">
        <v>336</v>
      </c>
      <c r="B85" s="7" t="s">
        <v>2036</v>
      </c>
      <c r="C85" s="13" t="s">
        <v>947</v>
      </c>
      <c r="D85" s="14">
        <v>1080545002218</v>
      </c>
      <c r="E85" s="13" t="s">
        <v>394</v>
      </c>
      <c r="F85" s="15">
        <v>55401001</v>
      </c>
      <c r="G85" s="15">
        <v>86092454</v>
      </c>
      <c r="H85" s="15" t="s">
        <v>683</v>
      </c>
      <c r="I85" s="15" t="s">
        <v>2011</v>
      </c>
      <c r="J85" s="15" t="s">
        <v>2014</v>
      </c>
      <c r="K85" s="11"/>
      <c r="L85" s="12">
        <v>163</v>
      </c>
    </row>
    <row r="86" spans="1:12" x14ac:dyDescent="0.25">
      <c r="A86" s="7" t="s">
        <v>337</v>
      </c>
      <c r="B86" s="7" t="s">
        <v>41</v>
      </c>
      <c r="C86" s="13" t="s">
        <v>956</v>
      </c>
      <c r="D86" s="14">
        <v>1020502233267</v>
      </c>
      <c r="E86" s="13" t="s">
        <v>415</v>
      </c>
      <c r="F86" s="15">
        <v>54601001</v>
      </c>
      <c r="G86" s="15">
        <v>25143462</v>
      </c>
      <c r="H86" s="15" t="s">
        <v>683</v>
      </c>
      <c r="I86" s="15" t="s">
        <v>2011</v>
      </c>
      <c r="J86" s="15" t="s">
        <v>2014</v>
      </c>
      <c r="K86" s="11"/>
      <c r="L86" s="12">
        <v>2069</v>
      </c>
    </row>
    <row r="87" spans="1:12" x14ac:dyDescent="0.25">
      <c r="A87" s="7" t="s">
        <v>337</v>
      </c>
      <c r="B87" s="7" t="s">
        <v>36</v>
      </c>
      <c r="C87" s="13" t="s">
        <v>957</v>
      </c>
      <c r="D87" s="14">
        <v>1020502233839</v>
      </c>
      <c r="E87" s="13" t="s">
        <v>415</v>
      </c>
      <c r="F87" s="15">
        <v>54601001</v>
      </c>
      <c r="G87" s="15">
        <v>56046592</v>
      </c>
      <c r="H87" s="15" t="s">
        <v>683</v>
      </c>
      <c r="I87" s="15" t="s">
        <v>2011</v>
      </c>
      <c r="J87" s="15" t="s">
        <v>2014</v>
      </c>
      <c r="K87" s="11"/>
      <c r="L87" s="12">
        <v>1730</v>
      </c>
    </row>
    <row r="88" spans="1:12" x14ac:dyDescent="0.25">
      <c r="A88" s="7" t="s">
        <v>337</v>
      </c>
      <c r="B88" s="7" t="s">
        <v>16</v>
      </c>
      <c r="C88" s="13" t="s">
        <v>951</v>
      </c>
      <c r="D88" s="14">
        <v>1020502233685</v>
      </c>
      <c r="E88" s="13" t="s">
        <v>415</v>
      </c>
      <c r="F88" s="15">
        <v>54601001</v>
      </c>
      <c r="G88" s="15">
        <v>56046534</v>
      </c>
      <c r="H88" s="15" t="s">
        <v>683</v>
      </c>
      <c r="I88" s="15" t="s">
        <v>2011</v>
      </c>
      <c r="J88" s="15" t="s">
        <v>2014</v>
      </c>
      <c r="K88" s="11"/>
      <c r="L88" s="12">
        <v>1452</v>
      </c>
    </row>
    <row r="89" spans="1:12" x14ac:dyDescent="0.25">
      <c r="A89" s="7" t="s">
        <v>337</v>
      </c>
      <c r="B89" s="7" t="s">
        <v>948</v>
      </c>
      <c r="C89" s="13" t="s">
        <v>949</v>
      </c>
      <c r="D89" s="14">
        <v>1020502233916</v>
      </c>
      <c r="E89" s="13" t="s">
        <v>950</v>
      </c>
      <c r="F89" s="15">
        <v>54601001</v>
      </c>
      <c r="G89" s="15">
        <v>25141894</v>
      </c>
      <c r="H89" s="15" t="s">
        <v>683</v>
      </c>
      <c r="I89" s="15" t="s">
        <v>2011</v>
      </c>
      <c r="J89" s="15" t="s">
        <v>2014</v>
      </c>
      <c r="K89" s="11"/>
      <c r="L89" s="12">
        <v>1384</v>
      </c>
    </row>
    <row r="90" spans="1:12" x14ac:dyDescent="0.25">
      <c r="A90" s="7" t="s">
        <v>337</v>
      </c>
      <c r="B90" s="7" t="s">
        <v>34</v>
      </c>
      <c r="C90" s="13" t="s">
        <v>955</v>
      </c>
      <c r="D90" s="14">
        <v>102052233707</v>
      </c>
      <c r="E90" s="13" t="s">
        <v>950</v>
      </c>
      <c r="F90" s="15">
        <v>54601001</v>
      </c>
      <c r="G90" s="15">
        <v>56046557</v>
      </c>
      <c r="H90" s="15" t="s">
        <v>683</v>
      </c>
      <c r="I90" s="15" t="s">
        <v>2011</v>
      </c>
      <c r="J90" s="15" t="s">
        <v>2014</v>
      </c>
      <c r="K90" s="11"/>
      <c r="L90" s="12">
        <v>613</v>
      </c>
    </row>
    <row r="91" spans="1:12" x14ac:dyDescent="0.25">
      <c r="A91" s="7" t="s">
        <v>337</v>
      </c>
      <c r="B91" s="7" t="s">
        <v>7</v>
      </c>
      <c r="C91" s="13" t="s">
        <v>952</v>
      </c>
      <c r="D91" s="14">
        <v>1020502232520</v>
      </c>
      <c r="E91" s="13" t="s">
        <v>953</v>
      </c>
      <c r="F91" s="15">
        <v>54601001</v>
      </c>
      <c r="G91" s="15">
        <v>56046540</v>
      </c>
      <c r="H91" s="15" t="s">
        <v>683</v>
      </c>
      <c r="I91" s="15" t="s">
        <v>2011</v>
      </c>
      <c r="J91" s="15" t="s">
        <v>2014</v>
      </c>
      <c r="K91" s="11"/>
      <c r="L91" s="12">
        <v>560</v>
      </c>
    </row>
    <row r="92" spans="1:12" x14ac:dyDescent="0.25">
      <c r="A92" s="7" t="s">
        <v>337</v>
      </c>
      <c r="B92" s="7" t="s">
        <v>37</v>
      </c>
      <c r="C92" s="13" t="s">
        <v>958</v>
      </c>
      <c r="D92" s="14">
        <v>1020502234466</v>
      </c>
      <c r="E92" s="13" t="s">
        <v>415</v>
      </c>
      <c r="F92" s="15">
        <v>54601001</v>
      </c>
      <c r="G92" s="15">
        <v>56055119</v>
      </c>
      <c r="H92" s="15" t="s">
        <v>683</v>
      </c>
      <c r="I92" s="15" t="s">
        <v>2011</v>
      </c>
      <c r="J92" s="15" t="s">
        <v>2014</v>
      </c>
      <c r="K92" s="11"/>
      <c r="L92" s="12">
        <v>333</v>
      </c>
    </row>
    <row r="93" spans="1:12" x14ac:dyDescent="0.25">
      <c r="A93" s="7" t="s">
        <v>337</v>
      </c>
      <c r="B93" s="7" t="s">
        <v>33</v>
      </c>
      <c r="C93" s="26" t="s">
        <v>954</v>
      </c>
      <c r="D93" s="27">
        <v>1080546000920</v>
      </c>
      <c r="E93" s="26" t="s">
        <v>950</v>
      </c>
      <c r="F93" s="28">
        <v>54601001</v>
      </c>
      <c r="G93" s="28">
        <v>86098764</v>
      </c>
      <c r="H93" s="28" t="s">
        <v>683</v>
      </c>
      <c r="I93" s="28" t="s">
        <v>2011</v>
      </c>
      <c r="J93" s="28" t="s">
        <v>2014</v>
      </c>
      <c r="K93" s="11"/>
      <c r="L93" s="12">
        <v>152</v>
      </c>
    </row>
    <row r="94" spans="1:12" x14ac:dyDescent="0.25">
      <c r="A94" s="7" t="s">
        <v>338</v>
      </c>
      <c r="B94" s="7" t="s">
        <v>128</v>
      </c>
      <c r="C94" s="13" t="s">
        <v>968</v>
      </c>
      <c r="D94" s="14">
        <v>1020502307154</v>
      </c>
      <c r="E94" s="13" t="s">
        <v>484</v>
      </c>
      <c r="F94" s="15">
        <v>54701001</v>
      </c>
      <c r="G94" s="15">
        <v>49196196</v>
      </c>
      <c r="H94" s="15" t="s">
        <v>666</v>
      </c>
      <c r="I94" s="15" t="s">
        <v>2011</v>
      </c>
      <c r="J94" s="15" t="s">
        <v>2014</v>
      </c>
      <c r="K94" s="11"/>
      <c r="L94" s="12">
        <v>1522</v>
      </c>
    </row>
    <row r="95" spans="1:12" x14ac:dyDescent="0.25">
      <c r="A95" s="7" t="s">
        <v>338</v>
      </c>
      <c r="B95" s="7" t="s">
        <v>142</v>
      </c>
      <c r="C95" s="13" t="s">
        <v>969</v>
      </c>
      <c r="D95" s="14">
        <v>1020502307088</v>
      </c>
      <c r="E95" s="13" t="s">
        <v>484</v>
      </c>
      <c r="F95" s="15">
        <v>54701001</v>
      </c>
      <c r="G95" s="15">
        <v>49196210</v>
      </c>
      <c r="H95" s="15" t="s">
        <v>666</v>
      </c>
      <c r="I95" s="15" t="s">
        <v>2011</v>
      </c>
      <c r="J95" s="15" t="s">
        <v>2014</v>
      </c>
      <c r="K95" s="11"/>
      <c r="L95" s="12">
        <v>1467</v>
      </c>
    </row>
    <row r="96" spans="1:12" x14ac:dyDescent="0.25">
      <c r="A96" s="7" t="s">
        <v>338</v>
      </c>
      <c r="B96" s="7" t="s">
        <v>137</v>
      </c>
      <c r="C96" s="13" t="s">
        <v>962</v>
      </c>
      <c r="D96" s="14">
        <v>1020502307429</v>
      </c>
      <c r="E96" s="13" t="s">
        <v>484</v>
      </c>
      <c r="F96" s="15">
        <v>54701001</v>
      </c>
      <c r="G96" s="15">
        <v>49196256</v>
      </c>
      <c r="H96" s="15" t="s">
        <v>666</v>
      </c>
      <c r="I96" s="15" t="s">
        <v>2011</v>
      </c>
      <c r="J96" s="15" t="s">
        <v>2014</v>
      </c>
      <c r="K96" s="11"/>
      <c r="L96" s="12">
        <v>1446</v>
      </c>
    </row>
    <row r="97" spans="1:12" x14ac:dyDescent="0.25">
      <c r="A97" s="7" t="s">
        <v>338</v>
      </c>
      <c r="B97" s="7" t="s">
        <v>138</v>
      </c>
      <c r="C97" s="13" t="s">
        <v>963</v>
      </c>
      <c r="D97" s="14">
        <v>1080547000060</v>
      </c>
      <c r="E97" s="13" t="s">
        <v>484</v>
      </c>
      <c r="F97" s="15">
        <v>54701001</v>
      </c>
      <c r="G97" s="15">
        <v>49196227</v>
      </c>
      <c r="H97" s="15" t="s">
        <v>666</v>
      </c>
      <c r="I97" s="15" t="s">
        <v>2011</v>
      </c>
      <c r="J97" s="15" t="s">
        <v>2014</v>
      </c>
      <c r="K97" s="11"/>
      <c r="L97" s="12">
        <v>929</v>
      </c>
    </row>
    <row r="98" spans="1:12" x14ac:dyDescent="0.25">
      <c r="A98" s="7" t="s">
        <v>338</v>
      </c>
      <c r="B98" s="7" t="s">
        <v>136</v>
      </c>
      <c r="C98" s="13" t="s">
        <v>961</v>
      </c>
      <c r="D98" s="14">
        <v>1020502307000</v>
      </c>
      <c r="E98" s="13" t="s">
        <v>484</v>
      </c>
      <c r="F98" s="15">
        <v>54701009</v>
      </c>
      <c r="G98" s="15">
        <v>49196397</v>
      </c>
      <c r="H98" s="15" t="s">
        <v>666</v>
      </c>
      <c r="I98" s="15" t="s">
        <v>2011</v>
      </c>
      <c r="J98" s="15" t="s">
        <v>2014</v>
      </c>
      <c r="K98" s="11"/>
      <c r="L98" s="12">
        <v>860</v>
      </c>
    </row>
    <row r="99" spans="1:12" x14ac:dyDescent="0.25">
      <c r="A99" s="7" t="s">
        <v>338</v>
      </c>
      <c r="B99" s="7" t="s">
        <v>141</v>
      </c>
      <c r="C99" s="13" t="s">
        <v>967</v>
      </c>
      <c r="D99" s="14">
        <v>1020502307121</v>
      </c>
      <c r="E99" s="13" t="s">
        <v>484</v>
      </c>
      <c r="F99" s="15">
        <v>54701001</v>
      </c>
      <c r="G99" s="15">
        <v>49196189</v>
      </c>
      <c r="H99" s="15" t="s">
        <v>666</v>
      </c>
      <c r="I99" s="15" t="s">
        <v>2011</v>
      </c>
      <c r="J99" s="15" t="s">
        <v>2014</v>
      </c>
      <c r="K99" s="11"/>
      <c r="L99" s="12">
        <v>608</v>
      </c>
    </row>
    <row r="100" spans="1:12" x14ac:dyDescent="0.25">
      <c r="A100" s="7" t="s">
        <v>338</v>
      </c>
      <c r="B100" s="7" t="s">
        <v>140</v>
      </c>
      <c r="C100" s="13" t="s">
        <v>965</v>
      </c>
      <c r="D100" s="14">
        <v>1020502307132</v>
      </c>
      <c r="E100" s="13" t="s">
        <v>484</v>
      </c>
      <c r="F100" s="15">
        <v>54701001</v>
      </c>
      <c r="G100" s="15">
        <v>49196243</v>
      </c>
      <c r="H100" s="15" t="s">
        <v>666</v>
      </c>
      <c r="I100" s="15" t="s">
        <v>2011</v>
      </c>
      <c r="J100" s="15" t="s">
        <v>2014</v>
      </c>
      <c r="K100" s="11"/>
      <c r="L100" s="12">
        <v>576</v>
      </c>
    </row>
    <row r="101" spans="1:12" x14ac:dyDescent="0.25">
      <c r="A101" s="7" t="s">
        <v>338</v>
      </c>
      <c r="B101" s="7" t="s">
        <v>126</v>
      </c>
      <c r="C101" s="13" t="s">
        <v>966</v>
      </c>
      <c r="D101" s="14">
        <v>1020502308309</v>
      </c>
      <c r="E101" s="13" t="s">
        <v>484</v>
      </c>
      <c r="F101" s="15">
        <v>54701001</v>
      </c>
      <c r="G101" s="15">
        <v>49196204</v>
      </c>
      <c r="H101" s="15" t="s">
        <v>666</v>
      </c>
      <c r="I101" s="15" t="s">
        <v>2011</v>
      </c>
      <c r="J101" s="15" t="s">
        <v>2014</v>
      </c>
      <c r="K101" s="11"/>
      <c r="L101" s="12">
        <v>479</v>
      </c>
    </row>
    <row r="102" spans="1:12" x14ac:dyDescent="0.25">
      <c r="A102" s="7" t="s">
        <v>338</v>
      </c>
      <c r="B102" s="7" t="s">
        <v>139</v>
      </c>
      <c r="C102" s="13" t="s">
        <v>964</v>
      </c>
      <c r="D102" s="14">
        <v>1020502307110</v>
      </c>
      <c r="E102" s="13" t="s">
        <v>484</v>
      </c>
      <c r="F102" s="15">
        <v>54701001</v>
      </c>
      <c r="G102" s="15">
        <v>49196233</v>
      </c>
      <c r="H102" s="15" t="s">
        <v>666</v>
      </c>
      <c r="I102" s="15" t="s">
        <v>2011</v>
      </c>
      <c r="J102" s="15" t="s">
        <v>2014</v>
      </c>
      <c r="K102" s="11"/>
      <c r="L102" s="12">
        <v>451</v>
      </c>
    </row>
    <row r="103" spans="1:12" x14ac:dyDescent="0.25">
      <c r="A103" s="7" t="s">
        <v>338</v>
      </c>
      <c r="B103" s="7" t="s">
        <v>959</v>
      </c>
      <c r="C103" s="13" t="s">
        <v>960</v>
      </c>
      <c r="D103" s="14">
        <v>1020502306802</v>
      </c>
      <c r="E103" s="13" t="s">
        <v>484</v>
      </c>
      <c r="F103" s="15">
        <v>54701001</v>
      </c>
      <c r="G103" s="15">
        <v>49196345</v>
      </c>
      <c r="H103" s="15" t="s">
        <v>666</v>
      </c>
      <c r="I103" s="15" t="s">
        <v>2011</v>
      </c>
      <c r="J103" s="15" t="s">
        <v>2014</v>
      </c>
      <c r="K103" s="11"/>
      <c r="L103" s="12">
        <v>161</v>
      </c>
    </row>
    <row r="104" spans="1:12" x14ac:dyDescent="0.25">
      <c r="A104" s="7" t="s">
        <v>339</v>
      </c>
      <c r="B104" s="7" t="s">
        <v>79</v>
      </c>
      <c r="C104" s="13" t="s">
        <v>1035</v>
      </c>
      <c r="D104" s="14">
        <v>1070562002169</v>
      </c>
      <c r="E104" s="13" t="s">
        <v>386</v>
      </c>
      <c r="F104" s="15">
        <v>57201001</v>
      </c>
      <c r="G104" s="15">
        <v>49164799</v>
      </c>
      <c r="H104" s="15" t="s">
        <v>451</v>
      </c>
      <c r="I104" s="15" t="s">
        <v>2011</v>
      </c>
      <c r="J104" s="15" t="s">
        <v>2014</v>
      </c>
      <c r="K104" s="11"/>
      <c r="L104" s="12">
        <v>5019</v>
      </c>
    </row>
    <row r="105" spans="1:12" x14ac:dyDescent="0.25">
      <c r="A105" s="7" t="s">
        <v>339</v>
      </c>
      <c r="B105" s="7" t="s">
        <v>82</v>
      </c>
      <c r="C105" s="13" t="s">
        <v>1038</v>
      </c>
      <c r="D105" s="14">
        <v>1070560001830</v>
      </c>
      <c r="E105" s="13" t="s">
        <v>386</v>
      </c>
      <c r="F105" s="15">
        <v>57301001</v>
      </c>
      <c r="G105" s="15">
        <v>49166212</v>
      </c>
      <c r="H105" s="15" t="s">
        <v>451</v>
      </c>
      <c r="I105" s="15" t="s">
        <v>2011</v>
      </c>
      <c r="J105" s="15" t="s">
        <v>2014</v>
      </c>
      <c r="K105" s="11"/>
      <c r="L105" s="12">
        <v>4005</v>
      </c>
    </row>
    <row r="106" spans="1:12" x14ac:dyDescent="0.25">
      <c r="A106" s="7" t="s">
        <v>339</v>
      </c>
      <c r="B106" s="7" t="s">
        <v>990</v>
      </c>
      <c r="C106" s="13" t="s">
        <v>991</v>
      </c>
      <c r="D106" s="14">
        <v>1150573000984</v>
      </c>
      <c r="E106" s="13" t="s">
        <v>386</v>
      </c>
      <c r="F106" s="15">
        <v>57301001</v>
      </c>
      <c r="G106" s="15">
        <v>0</v>
      </c>
      <c r="H106" s="15" t="s">
        <v>387</v>
      </c>
      <c r="I106" s="15" t="s">
        <v>2011</v>
      </c>
      <c r="J106" s="15" t="s">
        <v>2014</v>
      </c>
      <c r="K106" s="11"/>
      <c r="L106" s="12">
        <v>3731</v>
      </c>
    </row>
    <row r="107" spans="1:12" x14ac:dyDescent="0.25">
      <c r="A107" s="7" t="s">
        <v>339</v>
      </c>
      <c r="B107" s="7" t="s">
        <v>54</v>
      </c>
      <c r="C107" s="13" t="s">
        <v>1010</v>
      </c>
      <c r="D107" s="14">
        <v>1020502525603</v>
      </c>
      <c r="E107" s="13" t="s">
        <v>386</v>
      </c>
      <c r="F107" s="15">
        <v>57101001</v>
      </c>
      <c r="G107" s="15">
        <v>49167007</v>
      </c>
      <c r="H107" s="15" t="s">
        <v>451</v>
      </c>
      <c r="I107" s="15" t="s">
        <v>2011</v>
      </c>
      <c r="J107" s="15" t="s">
        <v>2014</v>
      </c>
      <c r="K107" s="11"/>
      <c r="L107" s="12">
        <v>3613</v>
      </c>
    </row>
    <row r="108" spans="1:12" x14ac:dyDescent="0.25">
      <c r="A108" s="7" t="s">
        <v>339</v>
      </c>
      <c r="B108" s="7" t="s">
        <v>83</v>
      </c>
      <c r="C108" s="13" t="s">
        <v>1039</v>
      </c>
      <c r="D108" s="14">
        <v>1020502528310</v>
      </c>
      <c r="E108" s="13" t="s">
        <v>386</v>
      </c>
      <c r="F108" s="15">
        <v>57101001</v>
      </c>
      <c r="G108" s="15">
        <v>49166373</v>
      </c>
      <c r="H108" s="15" t="s">
        <v>451</v>
      </c>
      <c r="I108" s="15" t="s">
        <v>2011</v>
      </c>
      <c r="J108" s="15" t="s">
        <v>2014</v>
      </c>
      <c r="K108" s="11"/>
      <c r="L108" s="12">
        <v>3539</v>
      </c>
    </row>
    <row r="109" spans="1:12" x14ac:dyDescent="0.25">
      <c r="A109" s="7" t="s">
        <v>339</v>
      </c>
      <c r="B109" s="7" t="s">
        <v>974</v>
      </c>
      <c r="C109" s="13" t="s">
        <v>975</v>
      </c>
      <c r="D109" s="14">
        <v>1060561002545</v>
      </c>
      <c r="E109" s="13" t="s">
        <v>386</v>
      </c>
      <c r="F109" s="15">
        <v>57101001</v>
      </c>
      <c r="G109" s="15">
        <v>95308077</v>
      </c>
      <c r="H109" s="15" t="s">
        <v>451</v>
      </c>
      <c r="I109" s="15" t="s">
        <v>2011</v>
      </c>
      <c r="J109" s="15" t="s">
        <v>2014</v>
      </c>
      <c r="K109" s="11"/>
      <c r="L109" s="12">
        <v>3426</v>
      </c>
    </row>
    <row r="110" spans="1:12" x14ac:dyDescent="0.25">
      <c r="A110" s="7" t="s">
        <v>339</v>
      </c>
      <c r="B110" s="7" t="s">
        <v>43</v>
      </c>
      <c r="C110" s="13" t="s">
        <v>1001</v>
      </c>
      <c r="D110" s="14">
        <v>1060562005680</v>
      </c>
      <c r="E110" s="13" t="s">
        <v>386</v>
      </c>
      <c r="F110" s="15">
        <v>57201001</v>
      </c>
      <c r="G110" s="15">
        <v>40757339</v>
      </c>
      <c r="H110" s="15" t="s">
        <v>451</v>
      </c>
      <c r="I110" s="15" t="s">
        <v>2011</v>
      </c>
      <c r="J110" s="15" t="s">
        <v>2014</v>
      </c>
      <c r="K110" s="11"/>
      <c r="L110" s="12">
        <v>3004</v>
      </c>
    </row>
    <row r="111" spans="1:12" x14ac:dyDescent="0.25">
      <c r="A111" s="7" t="s">
        <v>339</v>
      </c>
      <c r="B111" s="7" t="s">
        <v>65</v>
      </c>
      <c r="C111" s="13" t="s">
        <v>1022</v>
      </c>
      <c r="D111" s="14">
        <v>1070560002127</v>
      </c>
      <c r="E111" s="13" t="s">
        <v>386</v>
      </c>
      <c r="F111" s="15">
        <v>57301001</v>
      </c>
      <c r="G111" s="15">
        <v>49166077</v>
      </c>
      <c r="H111" s="15" t="s">
        <v>451</v>
      </c>
      <c r="I111" s="15" t="s">
        <v>2011</v>
      </c>
      <c r="J111" s="15" t="s">
        <v>2014</v>
      </c>
      <c r="K111" s="11"/>
      <c r="L111" s="12">
        <v>2969</v>
      </c>
    </row>
    <row r="112" spans="1:12" x14ac:dyDescent="0.25">
      <c r="A112" s="7" t="s">
        <v>339</v>
      </c>
      <c r="B112" s="7" t="s">
        <v>47</v>
      </c>
      <c r="C112" s="13" t="s">
        <v>1004</v>
      </c>
      <c r="D112" s="14">
        <v>1030561000029</v>
      </c>
      <c r="E112" s="13" t="s">
        <v>386</v>
      </c>
      <c r="F112" s="15">
        <v>57101001</v>
      </c>
      <c r="G112" s="15">
        <v>49165534</v>
      </c>
      <c r="H112" s="15" t="s">
        <v>451</v>
      </c>
      <c r="I112" s="15" t="s">
        <v>2011</v>
      </c>
      <c r="J112" s="15" t="s">
        <v>2014</v>
      </c>
      <c r="K112" s="11"/>
      <c r="L112" s="12">
        <v>2790</v>
      </c>
    </row>
    <row r="113" spans="1:12" x14ac:dyDescent="0.25">
      <c r="A113" s="7" t="s">
        <v>339</v>
      </c>
      <c r="B113" s="7" t="s">
        <v>51</v>
      </c>
      <c r="C113" s="13" t="s">
        <v>1008</v>
      </c>
      <c r="D113" s="14">
        <v>1070561000234</v>
      </c>
      <c r="E113" s="13" t="s">
        <v>386</v>
      </c>
      <c r="F113" s="15">
        <v>57101001</v>
      </c>
      <c r="G113" s="15">
        <v>49166752</v>
      </c>
      <c r="H113" s="15" t="s">
        <v>451</v>
      </c>
      <c r="I113" s="15" t="s">
        <v>2011</v>
      </c>
      <c r="J113" s="15" t="s">
        <v>2014</v>
      </c>
      <c r="K113" s="11"/>
      <c r="L113" s="12">
        <v>2619</v>
      </c>
    </row>
    <row r="114" spans="1:12" x14ac:dyDescent="0.25">
      <c r="A114" s="7" t="s">
        <v>339</v>
      </c>
      <c r="B114" s="7" t="s">
        <v>85</v>
      </c>
      <c r="C114" s="13" t="s">
        <v>1041</v>
      </c>
      <c r="D114" s="14">
        <v>1060562005646</v>
      </c>
      <c r="E114" s="13" t="s">
        <v>386</v>
      </c>
      <c r="F114" s="15">
        <v>57201001</v>
      </c>
      <c r="G114" s="15">
        <v>49165847</v>
      </c>
      <c r="H114" s="15" t="s">
        <v>451</v>
      </c>
      <c r="I114" s="15" t="s">
        <v>2011</v>
      </c>
      <c r="J114" s="15" t="s">
        <v>2014</v>
      </c>
      <c r="K114" s="11"/>
      <c r="L114" s="12">
        <v>2556</v>
      </c>
    </row>
    <row r="115" spans="1:12" x14ac:dyDescent="0.25">
      <c r="A115" s="7" t="s">
        <v>339</v>
      </c>
      <c r="B115" s="7" t="s">
        <v>58</v>
      </c>
      <c r="C115" s="13" t="s">
        <v>1014</v>
      </c>
      <c r="D115" s="14">
        <v>1070562000981</v>
      </c>
      <c r="E115" s="13" t="s">
        <v>386</v>
      </c>
      <c r="F115" s="15">
        <v>57201001</v>
      </c>
      <c r="G115" s="15">
        <v>49166717</v>
      </c>
      <c r="H115" s="15" t="s">
        <v>451</v>
      </c>
      <c r="I115" s="15" t="s">
        <v>2011</v>
      </c>
      <c r="J115" s="15" t="s">
        <v>2014</v>
      </c>
      <c r="K115" s="11"/>
      <c r="L115" s="12">
        <v>2502</v>
      </c>
    </row>
    <row r="116" spans="1:12" x14ac:dyDescent="0.25">
      <c r="A116" s="7" t="s">
        <v>339</v>
      </c>
      <c r="B116" s="7" t="s">
        <v>56</v>
      </c>
      <c r="C116" s="13" t="s">
        <v>1012</v>
      </c>
      <c r="D116" s="14">
        <v>1060560002282</v>
      </c>
      <c r="E116" s="13" t="s">
        <v>386</v>
      </c>
      <c r="F116" s="15">
        <v>57301001</v>
      </c>
      <c r="G116" s="15">
        <v>49166700</v>
      </c>
      <c r="H116" s="15" t="s">
        <v>451</v>
      </c>
      <c r="I116" s="15" t="s">
        <v>2011</v>
      </c>
      <c r="J116" s="15" t="s">
        <v>2014</v>
      </c>
      <c r="K116" s="11"/>
      <c r="L116" s="12">
        <v>2419</v>
      </c>
    </row>
    <row r="117" spans="1:12" x14ac:dyDescent="0.25">
      <c r="A117" s="7" t="s">
        <v>339</v>
      </c>
      <c r="B117" s="7" t="s">
        <v>48</v>
      </c>
      <c r="C117" s="13" t="s">
        <v>1005</v>
      </c>
      <c r="D117" s="14">
        <v>1070561001851</v>
      </c>
      <c r="E117" s="13" t="s">
        <v>386</v>
      </c>
      <c r="F117" s="15">
        <v>57101001</v>
      </c>
      <c r="G117" s="15">
        <v>49166522</v>
      </c>
      <c r="H117" s="15" t="s">
        <v>451</v>
      </c>
      <c r="I117" s="15" t="s">
        <v>2011</v>
      </c>
      <c r="J117" s="15" t="s">
        <v>2014</v>
      </c>
      <c r="K117" s="11"/>
      <c r="L117" s="12">
        <v>2390</v>
      </c>
    </row>
    <row r="118" spans="1:12" x14ac:dyDescent="0.25">
      <c r="A118" s="7" t="s">
        <v>339</v>
      </c>
      <c r="B118" s="7" t="s">
        <v>77</v>
      </c>
      <c r="C118" s="13" t="s">
        <v>1034</v>
      </c>
      <c r="D118" s="14">
        <v>1080560001136</v>
      </c>
      <c r="E118" s="13" t="s">
        <v>386</v>
      </c>
      <c r="F118" s="15">
        <v>57301001</v>
      </c>
      <c r="G118" s="15">
        <v>86078885</v>
      </c>
      <c r="H118" s="15" t="s">
        <v>451</v>
      </c>
      <c r="I118" s="15" t="s">
        <v>2011</v>
      </c>
      <c r="J118" s="15" t="s">
        <v>2014</v>
      </c>
      <c r="K118" s="11"/>
      <c r="L118" s="12">
        <v>2319</v>
      </c>
    </row>
    <row r="119" spans="1:12" x14ac:dyDescent="0.25">
      <c r="A119" s="7" t="s">
        <v>339</v>
      </c>
      <c r="B119" s="7" t="s">
        <v>52</v>
      </c>
      <c r="C119" s="13" t="s">
        <v>1009</v>
      </c>
      <c r="D119" s="14">
        <v>1070562000740</v>
      </c>
      <c r="E119" s="13" t="s">
        <v>386</v>
      </c>
      <c r="F119" s="15">
        <v>57201001</v>
      </c>
      <c r="G119" s="15">
        <v>49165617</v>
      </c>
      <c r="H119" s="15" t="s">
        <v>451</v>
      </c>
      <c r="I119" s="15" t="s">
        <v>2011</v>
      </c>
      <c r="J119" s="15" t="s">
        <v>2014</v>
      </c>
      <c r="K119" s="11"/>
      <c r="L119" s="12">
        <v>2308</v>
      </c>
    </row>
    <row r="120" spans="1:12" x14ac:dyDescent="0.25">
      <c r="A120" s="7" t="s">
        <v>339</v>
      </c>
      <c r="B120" s="7" t="s">
        <v>84</v>
      </c>
      <c r="C120" s="13" t="s">
        <v>1040</v>
      </c>
      <c r="D120" s="14">
        <v>1060562005701</v>
      </c>
      <c r="E120" s="13" t="s">
        <v>386</v>
      </c>
      <c r="F120" s="15">
        <v>57201001</v>
      </c>
      <c r="G120" s="15">
        <v>49166410</v>
      </c>
      <c r="H120" s="15" t="s">
        <v>451</v>
      </c>
      <c r="I120" s="15" t="s">
        <v>2011</v>
      </c>
      <c r="J120" s="15" t="s">
        <v>2014</v>
      </c>
      <c r="K120" s="11"/>
      <c r="L120" s="12">
        <v>2303</v>
      </c>
    </row>
    <row r="121" spans="1:12" x14ac:dyDescent="0.25">
      <c r="A121" s="7" t="s">
        <v>339</v>
      </c>
      <c r="B121" s="7" t="s">
        <v>49</v>
      </c>
      <c r="C121" s="13" t="s">
        <v>1006</v>
      </c>
      <c r="D121" s="14">
        <v>1060562005712</v>
      </c>
      <c r="E121" s="13" t="s">
        <v>386</v>
      </c>
      <c r="F121" s="15">
        <v>57201001</v>
      </c>
      <c r="G121" s="15">
        <v>49165925</v>
      </c>
      <c r="H121" s="15" t="s">
        <v>451</v>
      </c>
      <c r="I121" s="15" t="s">
        <v>2011</v>
      </c>
      <c r="J121" s="15" t="s">
        <v>2014</v>
      </c>
      <c r="K121" s="11"/>
      <c r="L121" s="12">
        <v>2266</v>
      </c>
    </row>
    <row r="122" spans="1:12" x14ac:dyDescent="0.25">
      <c r="A122" s="7" t="s">
        <v>339</v>
      </c>
      <c r="B122" s="7" t="s">
        <v>75</v>
      </c>
      <c r="C122" s="13" t="s">
        <v>1032</v>
      </c>
      <c r="D122" s="14">
        <v>1030561000030</v>
      </c>
      <c r="E122" s="13" t="s">
        <v>386</v>
      </c>
      <c r="F122" s="15">
        <v>57101001</v>
      </c>
      <c r="G122" s="15">
        <v>49166479</v>
      </c>
      <c r="H122" s="15" t="s">
        <v>451</v>
      </c>
      <c r="I122" s="15" t="s">
        <v>2011</v>
      </c>
      <c r="J122" s="15" t="s">
        <v>2014</v>
      </c>
      <c r="K122" s="11"/>
      <c r="L122" s="12">
        <v>2259</v>
      </c>
    </row>
    <row r="123" spans="1:12" x14ac:dyDescent="0.25">
      <c r="A123" s="7" t="s">
        <v>339</v>
      </c>
      <c r="B123" s="7" t="s">
        <v>992</v>
      </c>
      <c r="C123" s="13" t="s">
        <v>993</v>
      </c>
      <c r="D123" s="14">
        <v>1170571012974</v>
      </c>
      <c r="E123" s="13" t="s">
        <v>386</v>
      </c>
      <c r="F123" s="15">
        <v>57101001</v>
      </c>
      <c r="G123" s="15">
        <v>19289894</v>
      </c>
      <c r="H123" s="15" t="s">
        <v>683</v>
      </c>
      <c r="I123" s="15" t="s">
        <v>2011</v>
      </c>
      <c r="J123" s="15" t="s">
        <v>2014</v>
      </c>
      <c r="K123" s="11"/>
      <c r="L123" s="12">
        <v>2128</v>
      </c>
    </row>
    <row r="124" spans="1:12" x14ac:dyDescent="0.25">
      <c r="A124" s="7" t="s">
        <v>339</v>
      </c>
      <c r="B124" s="7" t="s">
        <v>57</v>
      </c>
      <c r="C124" s="13" t="s">
        <v>1013</v>
      </c>
      <c r="D124" s="14">
        <v>1070562000200</v>
      </c>
      <c r="E124" s="13" t="s">
        <v>386</v>
      </c>
      <c r="F124" s="15">
        <v>57201001</v>
      </c>
      <c r="G124" s="15">
        <v>25152828</v>
      </c>
      <c r="H124" s="15" t="s">
        <v>451</v>
      </c>
      <c r="I124" s="15" t="s">
        <v>2011</v>
      </c>
      <c r="J124" s="15" t="s">
        <v>2014</v>
      </c>
      <c r="K124" s="11"/>
      <c r="L124" s="12">
        <v>2080</v>
      </c>
    </row>
    <row r="125" spans="1:12" x14ac:dyDescent="0.25">
      <c r="A125" s="7" t="s">
        <v>339</v>
      </c>
      <c r="B125" s="7" t="s">
        <v>50</v>
      </c>
      <c r="C125" s="13" t="s">
        <v>1007</v>
      </c>
      <c r="D125" s="14">
        <v>1060560002348</v>
      </c>
      <c r="E125" s="13" t="s">
        <v>386</v>
      </c>
      <c r="F125" s="15">
        <v>57301001</v>
      </c>
      <c r="G125" s="15">
        <v>49166404</v>
      </c>
      <c r="H125" s="15" t="s">
        <v>451</v>
      </c>
      <c r="I125" s="15" t="s">
        <v>2011</v>
      </c>
      <c r="J125" s="15" t="s">
        <v>2014</v>
      </c>
      <c r="K125" s="11"/>
      <c r="L125" s="12">
        <v>2071</v>
      </c>
    </row>
    <row r="126" spans="1:12" x14ac:dyDescent="0.25">
      <c r="A126" s="7" t="s">
        <v>339</v>
      </c>
      <c r="B126" s="7" t="s">
        <v>985</v>
      </c>
      <c r="C126" s="13" t="s">
        <v>986</v>
      </c>
      <c r="D126" s="14">
        <v>1070561001807</v>
      </c>
      <c r="E126" s="13" t="s">
        <v>386</v>
      </c>
      <c r="F126" s="15">
        <v>57101001</v>
      </c>
      <c r="G126" s="15">
        <v>49166545</v>
      </c>
      <c r="H126" s="15" t="s">
        <v>683</v>
      </c>
      <c r="I126" s="15" t="s">
        <v>2011</v>
      </c>
      <c r="J126" s="15" t="s">
        <v>2014</v>
      </c>
      <c r="K126" s="11"/>
      <c r="L126" s="12">
        <v>2006</v>
      </c>
    </row>
    <row r="127" spans="1:12" x14ac:dyDescent="0.25">
      <c r="A127" s="7" t="s">
        <v>339</v>
      </c>
      <c r="B127" s="7" t="s">
        <v>80</v>
      </c>
      <c r="C127" s="13" t="s">
        <v>1036</v>
      </c>
      <c r="D127" s="14">
        <v>1070561000190</v>
      </c>
      <c r="E127" s="13" t="s">
        <v>386</v>
      </c>
      <c r="F127" s="15">
        <v>57101001</v>
      </c>
      <c r="G127" s="15">
        <v>49166203</v>
      </c>
      <c r="H127" s="15" t="s">
        <v>683</v>
      </c>
      <c r="I127" s="15" t="s">
        <v>2011</v>
      </c>
      <c r="J127" s="15" t="s">
        <v>2014</v>
      </c>
      <c r="K127" s="11"/>
      <c r="L127" s="12">
        <v>1931</v>
      </c>
    </row>
    <row r="128" spans="1:12" x14ac:dyDescent="0.25">
      <c r="A128" s="7" t="s">
        <v>339</v>
      </c>
      <c r="B128" s="7" t="s">
        <v>87</v>
      </c>
      <c r="C128" s="13" t="s">
        <v>1043</v>
      </c>
      <c r="D128" s="14">
        <v>1070561000322</v>
      </c>
      <c r="E128" s="13" t="s">
        <v>386</v>
      </c>
      <c r="F128" s="15">
        <v>57101001</v>
      </c>
      <c r="G128" s="15">
        <v>49165385</v>
      </c>
      <c r="H128" s="15" t="s">
        <v>451</v>
      </c>
      <c r="I128" s="15" t="s">
        <v>2011</v>
      </c>
      <c r="J128" s="15" t="s">
        <v>2014</v>
      </c>
      <c r="K128" s="11"/>
      <c r="L128" s="12">
        <v>1889</v>
      </c>
    </row>
    <row r="129" spans="1:12" x14ac:dyDescent="0.25">
      <c r="A129" s="7" t="s">
        <v>339</v>
      </c>
      <c r="B129" s="7" t="s">
        <v>46</v>
      </c>
      <c r="C129" s="13" t="s">
        <v>2075</v>
      </c>
      <c r="D129" s="14">
        <v>1060562005657</v>
      </c>
      <c r="E129" s="13" t="s">
        <v>386</v>
      </c>
      <c r="F129" s="15">
        <v>57201001</v>
      </c>
      <c r="G129" s="15">
        <v>49166083</v>
      </c>
      <c r="H129" s="15" t="s">
        <v>451</v>
      </c>
      <c r="I129" s="15" t="s">
        <v>2011</v>
      </c>
      <c r="J129" s="15" t="s">
        <v>2014</v>
      </c>
      <c r="K129" s="11"/>
      <c r="L129" s="12">
        <v>1885</v>
      </c>
    </row>
    <row r="130" spans="1:12" x14ac:dyDescent="0.25">
      <c r="A130" s="7" t="s">
        <v>339</v>
      </c>
      <c r="B130" s="7" t="s">
        <v>66</v>
      </c>
      <c r="C130" s="13" t="s">
        <v>1023</v>
      </c>
      <c r="D130" s="14">
        <v>1070560001852</v>
      </c>
      <c r="E130" s="13" t="s">
        <v>386</v>
      </c>
      <c r="F130" s="15">
        <v>57301001</v>
      </c>
      <c r="G130" s="15">
        <v>49166387</v>
      </c>
      <c r="H130" s="15" t="s">
        <v>451</v>
      </c>
      <c r="I130" s="15" t="s">
        <v>2011</v>
      </c>
      <c r="J130" s="15" t="s">
        <v>2014</v>
      </c>
      <c r="K130" s="11"/>
      <c r="L130" s="12">
        <v>1858</v>
      </c>
    </row>
    <row r="131" spans="1:12" x14ac:dyDescent="0.25">
      <c r="A131" s="7" t="s">
        <v>339</v>
      </c>
      <c r="B131" s="7" t="s">
        <v>994</v>
      </c>
      <c r="C131" s="13" t="s">
        <v>995</v>
      </c>
      <c r="D131" s="14">
        <v>1030502623140</v>
      </c>
      <c r="E131" s="13" t="s">
        <v>996</v>
      </c>
      <c r="F131" s="15">
        <v>57201001</v>
      </c>
      <c r="G131" s="15">
        <v>32206588</v>
      </c>
      <c r="H131" s="15" t="s">
        <v>683</v>
      </c>
      <c r="I131" s="15" t="s">
        <v>2011</v>
      </c>
      <c r="J131" s="15" t="s">
        <v>2014</v>
      </c>
      <c r="K131" s="11"/>
      <c r="L131" s="12">
        <v>1855</v>
      </c>
    </row>
    <row r="132" spans="1:12" x14ac:dyDescent="0.25">
      <c r="A132" s="7" t="s">
        <v>339</v>
      </c>
      <c r="B132" s="7" t="s">
        <v>62</v>
      </c>
      <c r="C132" s="13" t="s">
        <v>1019</v>
      </c>
      <c r="D132" s="14">
        <v>1070560000609</v>
      </c>
      <c r="E132" s="13" t="s">
        <v>386</v>
      </c>
      <c r="F132" s="15">
        <v>57301001</v>
      </c>
      <c r="G132" s="15">
        <v>49166456</v>
      </c>
      <c r="H132" s="15" t="s">
        <v>816</v>
      </c>
      <c r="I132" s="15" t="s">
        <v>2011</v>
      </c>
      <c r="J132" s="15" t="s">
        <v>2014</v>
      </c>
      <c r="K132" s="11"/>
      <c r="L132" s="12">
        <v>1820</v>
      </c>
    </row>
    <row r="133" spans="1:12" x14ac:dyDescent="0.25">
      <c r="A133" s="7" t="s">
        <v>339</v>
      </c>
      <c r="B133" s="7" t="s">
        <v>74</v>
      </c>
      <c r="C133" s="29" t="s">
        <v>1031</v>
      </c>
      <c r="D133" s="30">
        <v>1030561000018</v>
      </c>
      <c r="E133" s="29" t="s">
        <v>386</v>
      </c>
      <c r="F133" s="7">
        <v>57101001</v>
      </c>
      <c r="G133" s="7">
        <v>49166261</v>
      </c>
      <c r="H133" s="7" t="s">
        <v>451</v>
      </c>
      <c r="I133" s="28" t="s">
        <v>2011</v>
      </c>
      <c r="J133" s="28" t="s">
        <v>2014</v>
      </c>
      <c r="K133" s="11"/>
      <c r="L133" s="31">
        <v>1820</v>
      </c>
    </row>
    <row r="134" spans="1:12" x14ac:dyDescent="0.25">
      <c r="A134" s="7" t="s">
        <v>339</v>
      </c>
      <c r="B134" s="7" t="s">
        <v>972</v>
      </c>
      <c r="C134" s="29" t="s">
        <v>973</v>
      </c>
      <c r="D134" s="30">
        <v>1070562002170</v>
      </c>
      <c r="E134" s="29" t="s">
        <v>386</v>
      </c>
      <c r="F134" s="7">
        <v>57201001</v>
      </c>
      <c r="G134" s="7">
        <v>49166597</v>
      </c>
      <c r="H134" s="7" t="s">
        <v>451</v>
      </c>
      <c r="I134" s="15" t="s">
        <v>2011</v>
      </c>
      <c r="J134" s="15" t="s">
        <v>2014</v>
      </c>
      <c r="K134" s="11"/>
      <c r="L134" s="12">
        <v>1647</v>
      </c>
    </row>
    <row r="135" spans="1:12" x14ac:dyDescent="0.25">
      <c r="A135" s="7" t="s">
        <v>339</v>
      </c>
      <c r="B135" s="7" t="s">
        <v>997</v>
      </c>
      <c r="C135" s="29" t="s">
        <v>998</v>
      </c>
      <c r="D135" s="30">
        <v>1180571010586</v>
      </c>
      <c r="E135" s="29" t="s">
        <v>999</v>
      </c>
      <c r="F135" s="7">
        <v>57301001</v>
      </c>
      <c r="G135" s="7">
        <v>32650372</v>
      </c>
      <c r="H135" s="7" t="s">
        <v>683</v>
      </c>
      <c r="I135" s="15" t="s">
        <v>2011</v>
      </c>
      <c r="J135" s="15" t="s">
        <v>2014</v>
      </c>
      <c r="K135" s="11"/>
      <c r="L135" s="12">
        <v>1583</v>
      </c>
    </row>
    <row r="136" spans="1:12" x14ac:dyDescent="0.25">
      <c r="A136" s="7" t="s">
        <v>339</v>
      </c>
      <c r="B136" s="7" t="s">
        <v>44</v>
      </c>
      <c r="C136" s="29" t="s">
        <v>1002</v>
      </c>
      <c r="D136" s="30">
        <v>1060560002293</v>
      </c>
      <c r="E136" s="29" t="s">
        <v>386</v>
      </c>
      <c r="F136" s="7">
        <v>57301001</v>
      </c>
      <c r="G136" s="7">
        <v>49166841</v>
      </c>
      <c r="H136" s="7" t="s">
        <v>451</v>
      </c>
      <c r="I136" s="15" t="s">
        <v>2011</v>
      </c>
      <c r="J136" s="15" t="s">
        <v>2014</v>
      </c>
      <c r="K136" s="11"/>
      <c r="L136" s="12">
        <v>1576</v>
      </c>
    </row>
    <row r="137" spans="1:12" x14ac:dyDescent="0.25">
      <c r="A137" s="7" t="s">
        <v>339</v>
      </c>
      <c r="B137" s="7" t="s">
        <v>64</v>
      </c>
      <c r="C137" s="29" t="s">
        <v>1021</v>
      </c>
      <c r="D137" s="30">
        <v>1070561001829</v>
      </c>
      <c r="E137" s="29" t="s">
        <v>386</v>
      </c>
      <c r="F137" s="7">
        <v>57101001</v>
      </c>
      <c r="G137" s="7">
        <v>49165563</v>
      </c>
      <c r="H137" s="7" t="s">
        <v>451</v>
      </c>
      <c r="I137" s="15" t="s">
        <v>2011</v>
      </c>
      <c r="J137" s="15" t="s">
        <v>2014</v>
      </c>
      <c r="K137" s="11"/>
      <c r="L137" s="12">
        <v>1526</v>
      </c>
    </row>
    <row r="138" spans="1:12" x14ac:dyDescent="0.25">
      <c r="A138" s="7" t="s">
        <v>339</v>
      </c>
      <c r="B138" s="7" t="s">
        <v>42</v>
      </c>
      <c r="C138" s="29" t="s">
        <v>1000</v>
      </c>
      <c r="D138" s="30">
        <v>1060562005745</v>
      </c>
      <c r="E138" s="29" t="s">
        <v>386</v>
      </c>
      <c r="F138" s="7">
        <v>57201001</v>
      </c>
      <c r="G138" s="7">
        <v>49166775</v>
      </c>
      <c r="H138" s="7" t="s">
        <v>451</v>
      </c>
      <c r="I138" s="28" t="s">
        <v>2011</v>
      </c>
      <c r="J138" s="28" t="s">
        <v>2014</v>
      </c>
      <c r="K138" s="11"/>
      <c r="L138" s="31">
        <v>1385</v>
      </c>
    </row>
    <row r="139" spans="1:12" x14ac:dyDescent="0.25">
      <c r="A139" s="7" t="s">
        <v>339</v>
      </c>
      <c r="B139" s="7" t="s">
        <v>71</v>
      </c>
      <c r="C139" s="13" t="s">
        <v>1028</v>
      </c>
      <c r="D139" s="14">
        <v>1070562002158</v>
      </c>
      <c r="E139" s="13" t="s">
        <v>386</v>
      </c>
      <c r="F139" s="15">
        <v>57301001</v>
      </c>
      <c r="G139" s="15">
        <v>43426979</v>
      </c>
      <c r="H139" s="15" t="s">
        <v>451</v>
      </c>
      <c r="I139" s="15" t="s">
        <v>2011</v>
      </c>
      <c r="J139" s="15" t="s">
        <v>2014</v>
      </c>
      <c r="K139" s="11"/>
      <c r="L139" s="12">
        <v>1327</v>
      </c>
    </row>
    <row r="140" spans="1:12" x14ac:dyDescent="0.25">
      <c r="A140" s="7" t="s">
        <v>339</v>
      </c>
      <c r="B140" s="7" t="s">
        <v>69</v>
      </c>
      <c r="C140" s="13" t="s">
        <v>1026</v>
      </c>
      <c r="D140" s="14">
        <v>1070560000631</v>
      </c>
      <c r="E140" s="13" t="s">
        <v>386</v>
      </c>
      <c r="F140" s="15">
        <v>57301001</v>
      </c>
      <c r="G140" s="15">
        <v>49165681</v>
      </c>
      <c r="H140" s="15" t="s">
        <v>451</v>
      </c>
      <c r="I140" s="15" t="s">
        <v>2011</v>
      </c>
      <c r="J140" s="15" t="s">
        <v>2014</v>
      </c>
      <c r="K140" s="11"/>
      <c r="L140" s="12">
        <v>1254</v>
      </c>
    </row>
    <row r="141" spans="1:12" x14ac:dyDescent="0.25">
      <c r="A141" s="7" t="s">
        <v>339</v>
      </c>
      <c r="B141" s="7" t="s">
        <v>55</v>
      </c>
      <c r="C141" s="13" t="s">
        <v>1011</v>
      </c>
      <c r="D141" s="14">
        <v>1060560002271</v>
      </c>
      <c r="E141" s="13" t="s">
        <v>386</v>
      </c>
      <c r="F141" s="15">
        <v>57301001</v>
      </c>
      <c r="G141" s="15">
        <v>43416314</v>
      </c>
      <c r="H141" s="15" t="s">
        <v>451</v>
      </c>
      <c r="I141" s="15" t="s">
        <v>2011</v>
      </c>
      <c r="J141" s="15" t="s">
        <v>2014</v>
      </c>
      <c r="K141" s="11"/>
      <c r="L141" s="12">
        <v>1233</v>
      </c>
    </row>
    <row r="142" spans="1:12" x14ac:dyDescent="0.25">
      <c r="A142" s="7" t="s">
        <v>339</v>
      </c>
      <c r="B142" s="7" t="s">
        <v>70</v>
      </c>
      <c r="C142" s="13" t="s">
        <v>1027</v>
      </c>
      <c r="D142" s="14">
        <v>1070560001885</v>
      </c>
      <c r="E142" s="13" t="s">
        <v>386</v>
      </c>
      <c r="F142" s="15">
        <v>57301001</v>
      </c>
      <c r="G142" s="15">
        <v>49165592</v>
      </c>
      <c r="H142" s="15" t="s">
        <v>451</v>
      </c>
      <c r="I142" s="15" t="s">
        <v>2011</v>
      </c>
      <c r="J142" s="15" t="s">
        <v>2014</v>
      </c>
      <c r="K142" s="11"/>
      <c r="L142" s="12">
        <v>1103</v>
      </c>
    </row>
    <row r="143" spans="1:12" x14ac:dyDescent="0.25">
      <c r="A143" s="7" t="s">
        <v>339</v>
      </c>
      <c r="B143" s="7" t="s">
        <v>2038</v>
      </c>
      <c r="C143" s="13" t="s">
        <v>2074</v>
      </c>
      <c r="D143" s="14">
        <v>1230500010916</v>
      </c>
      <c r="E143" s="13"/>
      <c r="F143" s="15">
        <v>57101001</v>
      </c>
      <c r="G143" s="15"/>
      <c r="H143" s="15"/>
      <c r="I143" s="15" t="s">
        <v>2011</v>
      </c>
      <c r="J143" s="15" t="s">
        <v>2014</v>
      </c>
      <c r="K143" s="11"/>
      <c r="L143" s="12">
        <v>1075</v>
      </c>
    </row>
    <row r="144" spans="1:12" x14ac:dyDescent="0.25">
      <c r="A144" s="7" t="s">
        <v>339</v>
      </c>
      <c r="B144" s="7" t="s">
        <v>81</v>
      </c>
      <c r="C144" s="13" t="s">
        <v>1037</v>
      </c>
      <c r="D144" s="14">
        <v>1070560000598</v>
      </c>
      <c r="E144" s="13" t="s">
        <v>386</v>
      </c>
      <c r="F144" s="15">
        <v>57301001</v>
      </c>
      <c r="G144" s="15">
        <v>49166278</v>
      </c>
      <c r="H144" s="15" t="s">
        <v>451</v>
      </c>
      <c r="I144" s="15" t="s">
        <v>2011</v>
      </c>
      <c r="J144" s="15" t="s">
        <v>2014</v>
      </c>
      <c r="K144" s="11"/>
      <c r="L144" s="12">
        <v>1067</v>
      </c>
    </row>
    <row r="145" spans="1:12" x14ac:dyDescent="0.25">
      <c r="A145" s="7" t="s">
        <v>339</v>
      </c>
      <c r="B145" s="7" t="s">
        <v>2037</v>
      </c>
      <c r="C145" s="13" t="s">
        <v>2073</v>
      </c>
      <c r="D145" s="14">
        <v>1230500010179</v>
      </c>
      <c r="E145" s="13"/>
      <c r="F145" s="15">
        <v>57301001</v>
      </c>
      <c r="G145" s="15"/>
      <c r="H145" s="15"/>
      <c r="I145" s="15" t="s">
        <v>2011</v>
      </c>
      <c r="J145" s="15" t="s">
        <v>2014</v>
      </c>
      <c r="K145" s="11"/>
      <c r="L145" s="12">
        <v>944</v>
      </c>
    </row>
    <row r="146" spans="1:12" x14ac:dyDescent="0.25">
      <c r="A146" s="7" t="s">
        <v>339</v>
      </c>
      <c r="B146" s="7" t="s">
        <v>63</v>
      </c>
      <c r="C146" s="13" t="s">
        <v>1020</v>
      </c>
      <c r="D146" s="14">
        <v>1070560002061</v>
      </c>
      <c r="E146" s="13" t="s">
        <v>386</v>
      </c>
      <c r="F146" s="15">
        <v>57301001</v>
      </c>
      <c r="G146" s="15">
        <v>49165623</v>
      </c>
      <c r="H146" s="15" t="s">
        <v>451</v>
      </c>
      <c r="I146" s="15" t="s">
        <v>2011</v>
      </c>
      <c r="J146" s="15" t="s">
        <v>2014</v>
      </c>
      <c r="K146" s="11"/>
      <c r="L146" s="12">
        <v>920</v>
      </c>
    </row>
    <row r="147" spans="1:12" x14ac:dyDescent="0.25">
      <c r="A147" s="7" t="s">
        <v>339</v>
      </c>
      <c r="B147" s="7" t="s">
        <v>53</v>
      </c>
      <c r="C147" s="13" t="s">
        <v>2081</v>
      </c>
      <c r="D147" s="14">
        <v>1070560000587</v>
      </c>
      <c r="E147" s="13" t="s">
        <v>386</v>
      </c>
      <c r="F147" s="15">
        <v>57301001</v>
      </c>
      <c r="G147" s="15">
        <v>80411674</v>
      </c>
      <c r="H147" s="15" t="s">
        <v>451</v>
      </c>
      <c r="I147" s="15" t="s">
        <v>2011</v>
      </c>
      <c r="J147" s="15" t="s">
        <v>2014</v>
      </c>
      <c r="K147" s="11"/>
      <c r="L147" s="12">
        <v>909</v>
      </c>
    </row>
    <row r="148" spans="1:12" x14ac:dyDescent="0.25">
      <c r="A148" s="7" t="s">
        <v>339</v>
      </c>
      <c r="B148" s="7" t="s">
        <v>45</v>
      </c>
      <c r="C148" s="13" t="s">
        <v>1003</v>
      </c>
      <c r="D148" s="14">
        <v>1070562000530</v>
      </c>
      <c r="E148" s="13" t="s">
        <v>386</v>
      </c>
      <c r="F148" s="15">
        <v>57201001</v>
      </c>
      <c r="G148" s="15">
        <v>49165391</v>
      </c>
      <c r="H148" s="15" t="s">
        <v>666</v>
      </c>
      <c r="I148" s="15" t="s">
        <v>2011</v>
      </c>
      <c r="J148" s="15" t="s">
        <v>2014</v>
      </c>
      <c r="K148" s="11"/>
      <c r="L148" s="12">
        <v>902</v>
      </c>
    </row>
    <row r="149" spans="1:12" x14ac:dyDescent="0.25">
      <c r="A149" s="7" t="s">
        <v>339</v>
      </c>
      <c r="B149" s="7" t="s">
        <v>76</v>
      </c>
      <c r="C149" s="13" t="s">
        <v>1033</v>
      </c>
      <c r="D149" s="14">
        <v>1070561001818</v>
      </c>
      <c r="E149" s="13" t="s">
        <v>386</v>
      </c>
      <c r="F149" s="15">
        <v>57101001</v>
      </c>
      <c r="G149" s="15">
        <v>49165787</v>
      </c>
      <c r="H149" s="15" t="s">
        <v>451</v>
      </c>
      <c r="I149" s="15" t="s">
        <v>2011</v>
      </c>
      <c r="J149" s="15" t="s">
        <v>2014</v>
      </c>
      <c r="K149" s="11"/>
      <c r="L149" s="12">
        <v>857</v>
      </c>
    </row>
    <row r="150" spans="1:12" x14ac:dyDescent="0.25">
      <c r="A150" s="7" t="s">
        <v>339</v>
      </c>
      <c r="B150" s="7" t="s">
        <v>60</v>
      </c>
      <c r="C150" s="13" t="s">
        <v>1016</v>
      </c>
      <c r="D150" s="14">
        <v>1070560002391</v>
      </c>
      <c r="E150" s="13" t="s">
        <v>386</v>
      </c>
      <c r="F150" s="15">
        <v>57301001</v>
      </c>
      <c r="G150" s="15">
        <v>49166769</v>
      </c>
      <c r="H150" s="15" t="s">
        <v>451</v>
      </c>
      <c r="I150" s="15" t="s">
        <v>2011</v>
      </c>
      <c r="J150" s="15" t="s">
        <v>2014</v>
      </c>
      <c r="K150" s="11"/>
      <c r="L150" s="12">
        <v>834</v>
      </c>
    </row>
    <row r="151" spans="1:12" x14ac:dyDescent="0.25">
      <c r="A151" s="7" t="s">
        <v>339</v>
      </c>
      <c r="B151" s="7" t="s">
        <v>86</v>
      </c>
      <c r="C151" s="13" t="s">
        <v>1042</v>
      </c>
      <c r="D151" s="14">
        <v>1070561002093</v>
      </c>
      <c r="E151" s="13" t="s">
        <v>386</v>
      </c>
      <c r="F151" s="15">
        <v>57101001</v>
      </c>
      <c r="G151" s="15">
        <v>49188096</v>
      </c>
      <c r="H151" s="15" t="s">
        <v>816</v>
      </c>
      <c r="I151" s="15" t="s">
        <v>2011</v>
      </c>
      <c r="J151" s="15" t="s">
        <v>2014</v>
      </c>
      <c r="K151" s="11"/>
      <c r="L151" s="12">
        <v>762</v>
      </c>
    </row>
    <row r="152" spans="1:12" x14ac:dyDescent="0.25">
      <c r="A152" s="7" t="s">
        <v>339</v>
      </c>
      <c r="B152" s="7" t="s">
        <v>67</v>
      </c>
      <c r="C152" s="13" t="s">
        <v>1024</v>
      </c>
      <c r="D152" s="14">
        <v>1070560002150</v>
      </c>
      <c r="E152" s="13" t="s">
        <v>386</v>
      </c>
      <c r="F152" s="15">
        <v>57301001</v>
      </c>
      <c r="G152" s="15">
        <v>49165557</v>
      </c>
      <c r="H152" s="15" t="s">
        <v>451</v>
      </c>
      <c r="I152" s="15" t="s">
        <v>2011</v>
      </c>
      <c r="J152" s="15" t="s">
        <v>2014</v>
      </c>
      <c r="K152" s="11"/>
      <c r="L152" s="12">
        <v>754</v>
      </c>
    </row>
    <row r="153" spans="1:12" x14ac:dyDescent="0.25">
      <c r="A153" s="7" t="s">
        <v>339</v>
      </c>
      <c r="B153" s="7" t="s">
        <v>90</v>
      </c>
      <c r="C153" s="13" t="s">
        <v>1046</v>
      </c>
      <c r="D153" s="14">
        <v>1070560002116</v>
      </c>
      <c r="E153" s="13" t="s">
        <v>386</v>
      </c>
      <c r="F153" s="15">
        <v>57301001</v>
      </c>
      <c r="G153" s="15">
        <v>49165793</v>
      </c>
      <c r="H153" s="15" t="s">
        <v>451</v>
      </c>
      <c r="I153" s="15" t="s">
        <v>2011</v>
      </c>
      <c r="J153" s="15" t="s">
        <v>2014</v>
      </c>
      <c r="K153" s="11"/>
      <c r="L153" s="12">
        <v>689</v>
      </c>
    </row>
    <row r="154" spans="1:12" x14ac:dyDescent="0.25">
      <c r="A154" s="7" t="s">
        <v>339</v>
      </c>
      <c r="B154" s="7" t="s">
        <v>983</v>
      </c>
      <c r="C154" s="13" t="s">
        <v>984</v>
      </c>
      <c r="D154" s="14">
        <v>1070562000717</v>
      </c>
      <c r="E154" s="13" t="s">
        <v>386</v>
      </c>
      <c r="F154" s="15">
        <v>57201001</v>
      </c>
      <c r="G154" s="15">
        <v>49166657</v>
      </c>
      <c r="H154" s="15" t="s">
        <v>451</v>
      </c>
      <c r="I154" s="15" t="s">
        <v>2011</v>
      </c>
      <c r="J154" s="15" t="s">
        <v>2014</v>
      </c>
      <c r="K154" s="11"/>
      <c r="L154" s="12">
        <v>664</v>
      </c>
    </row>
    <row r="155" spans="1:12" x14ac:dyDescent="0.25">
      <c r="A155" s="7" t="s">
        <v>339</v>
      </c>
      <c r="B155" s="7" t="s">
        <v>68</v>
      </c>
      <c r="C155" s="13" t="s">
        <v>1025</v>
      </c>
      <c r="D155" s="14">
        <v>1070560002435</v>
      </c>
      <c r="E155" s="13" t="s">
        <v>386</v>
      </c>
      <c r="F155" s="15">
        <v>57301001</v>
      </c>
      <c r="G155" s="15">
        <v>49166427</v>
      </c>
      <c r="H155" s="15" t="s">
        <v>451</v>
      </c>
      <c r="I155" s="15" t="s">
        <v>2011</v>
      </c>
      <c r="J155" s="15" t="s">
        <v>2014</v>
      </c>
      <c r="K155" s="11"/>
      <c r="L155" s="12">
        <v>626</v>
      </c>
    </row>
    <row r="156" spans="1:12" x14ac:dyDescent="0.25">
      <c r="A156" s="7" t="s">
        <v>339</v>
      </c>
      <c r="B156" s="7" t="s">
        <v>73</v>
      </c>
      <c r="C156" s="13" t="s">
        <v>1030</v>
      </c>
      <c r="D156" s="14">
        <v>1070560001907</v>
      </c>
      <c r="E156" s="13" t="s">
        <v>386</v>
      </c>
      <c r="F156" s="15">
        <v>57301001</v>
      </c>
      <c r="G156" s="15">
        <v>49165577</v>
      </c>
      <c r="H156" s="15" t="s">
        <v>683</v>
      </c>
      <c r="I156" s="15" t="s">
        <v>2011</v>
      </c>
      <c r="J156" s="15" t="s">
        <v>2014</v>
      </c>
      <c r="K156" s="11"/>
      <c r="L156" s="12">
        <v>585</v>
      </c>
    </row>
    <row r="157" spans="1:12" x14ac:dyDescent="0.25">
      <c r="A157" s="7" t="s">
        <v>339</v>
      </c>
      <c r="B157" s="7" t="s">
        <v>88</v>
      </c>
      <c r="C157" s="13" t="s">
        <v>1044</v>
      </c>
      <c r="D157" s="14">
        <v>1070562002224</v>
      </c>
      <c r="E157" s="13" t="s">
        <v>386</v>
      </c>
      <c r="F157" s="15">
        <v>57201001</v>
      </c>
      <c r="G157" s="15">
        <v>69305061</v>
      </c>
      <c r="H157" s="15" t="s">
        <v>387</v>
      </c>
      <c r="I157" s="15" t="s">
        <v>2011</v>
      </c>
      <c r="J157" s="15" t="s">
        <v>2014</v>
      </c>
      <c r="K157" s="11"/>
      <c r="L157" s="12">
        <v>578</v>
      </c>
    </row>
    <row r="158" spans="1:12" x14ac:dyDescent="0.25">
      <c r="A158" s="7" t="s">
        <v>339</v>
      </c>
      <c r="B158" s="7" t="s">
        <v>978</v>
      </c>
      <c r="C158" s="13" t="s">
        <v>2070</v>
      </c>
      <c r="D158" s="14">
        <v>1020502463354</v>
      </c>
      <c r="E158" s="13" t="s">
        <v>386</v>
      </c>
      <c r="F158" s="15">
        <v>57301001</v>
      </c>
      <c r="G158" s="15">
        <v>40751207</v>
      </c>
      <c r="H158" s="15" t="s">
        <v>451</v>
      </c>
      <c r="I158" s="15" t="s">
        <v>2011</v>
      </c>
      <c r="J158" s="15" t="s">
        <v>2014</v>
      </c>
      <c r="K158" s="11"/>
      <c r="L158" s="12">
        <v>541</v>
      </c>
    </row>
    <row r="159" spans="1:12" x14ac:dyDescent="0.25">
      <c r="A159" s="7" t="s">
        <v>339</v>
      </c>
      <c r="B159" s="7" t="s">
        <v>72</v>
      </c>
      <c r="C159" s="13" t="s">
        <v>1029</v>
      </c>
      <c r="D159" s="14">
        <v>1070560001896</v>
      </c>
      <c r="E159" s="13" t="s">
        <v>386</v>
      </c>
      <c r="F159" s="15">
        <v>56201001</v>
      </c>
      <c r="G159" s="15">
        <v>49165600</v>
      </c>
      <c r="H159" s="15" t="s">
        <v>683</v>
      </c>
      <c r="I159" s="15" t="s">
        <v>2011</v>
      </c>
      <c r="J159" s="15" t="s">
        <v>2014</v>
      </c>
      <c r="K159" s="11"/>
      <c r="L159" s="12">
        <v>509</v>
      </c>
    </row>
    <row r="160" spans="1:12" x14ac:dyDescent="0.25">
      <c r="A160" s="7" t="s">
        <v>339</v>
      </c>
      <c r="B160" s="7" t="s">
        <v>61</v>
      </c>
      <c r="C160" s="13" t="s">
        <v>1017</v>
      </c>
      <c r="D160" s="14">
        <v>1070562002411</v>
      </c>
      <c r="E160" s="13" t="s">
        <v>1018</v>
      </c>
      <c r="F160" s="15">
        <v>57201001</v>
      </c>
      <c r="G160" s="15">
        <v>49165741</v>
      </c>
      <c r="H160" s="15" t="s">
        <v>387</v>
      </c>
      <c r="I160" s="15" t="s">
        <v>2011</v>
      </c>
      <c r="J160" s="15" t="s">
        <v>2014</v>
      </c>
      <c r="K160" s="11"/>
      <c r="L160" s="12">
        <v>479</v>
      </c>
    </row>
    <row r="161" spans="1:12" x14ac:dyDescent="0.25">
      <c r="A161" s="7" t="s">
        <v>339</v>
      </c>
      <c r="B161" s="7" t="s">
        <v>970</v>
      </c>
      <c r="C161" s="13" t="s">
        <v>971</v>
      </c>
      <c r="D161" s="14">
        <v>1070562002323</v>
      </c>
      <c r="E161" s="13" t="s">
        <v>386</v>
      </c>
      <c r="F161" s="15">
        <v>57201001</v>
      </c>
      <c r="G161" s="15">
        <v>80425191</v>
      </c>
      <c r="H161" s="15" t="s">
        <v>387</v>
      </c>
      <c r="I161" s="15" t="s">
        <v>2011</v>
      </c>
      <c r="J161" s="15" t="s">
        <v>2014</v>
      </c>
      <c r="K161" s="11"/>
      <c r="L161" s="12">
        <v>460</v>
      </c>
    </row>
    <row r="162" spans="1:12" x14ac:dyDescent="0.25">
      <c r="A162" s="7" t="s">
        <v>339</v>
      </c>
      <c r="B162" s="7" t="s">
        <v>78</v>
      </c>
      <c r="C162" s="13" t="s">
        <v>2082</v>
      </c>
      <c r="D162" s="14">
        <v>1020502529739</v>
      </c>
      <c r="E162" s="13" t="s">
        <v>386</v>
      </c>
      <c r="F162" s="15">
        <v>57101001</v>
      </c>
      <c r="G162" s="15">
        <v>49165497</v>
      </c>
      <c r="H162" s="15" t="s">
        <v>451</v>
      </c>
      <c r="I162" s="15" t="s">
        <v>2011</v>
      </c>
      <c r="J162" s="15" t="s">
        <v>2014</v>
      </c>
      <c r="K162" s="11"/>
      <c r="L162" s="12">
        <v>423</v>
      </c>
    </row>
    <row r="163" spans="1:12" x14ac:dyDescent="0.25">
      <c r="A163" s="7" t="s">
        <v>339</v>
      </c>
      <c r="B163" s="7" t="s">
        <v>1049</v>
      </c>
      <c r="C163" s="13" t="s">
        <v>2078</v>
      </c>
      <c r="D163" s="14">
        <v>1070560002017</v>
      </c>
      <c r="E163" s="13" t="s">
        <v>386</v>
      </c>
      <c r="F163" s="15">
        <v>57301001</v>
      </c>
      <c r="G163" s="15">
        <v>2094666</v>
      </c>
      <c r="H163" s="15" t="s">
        <v>451</v>
      </c>
      <c r="I163" s="15" t="s">
        <v>2011</v>
      </c>
      <c r="J163" s="15" t="s">
        <v>2014</v>
      </c>
      <c r="K163" s="11"/>
      <c r="L163" s="12">
        <v>323</v>
      </c>
    </row>
    <row r="164" spans="1:12" x14ac:dyDescent="0.25">
      <c r="A164" s="7" t="s">
        <v>339</v>
      </c>
      <c r="B164" s="7" t="s">
        <v>1047</v>
      </c>
      <c r="C164" s="13" t="s">
        <v>2076</v>
      </c>
      <c r="D164" s="14">
        <v>1020502629773</v>
      </c>
      <c r="E164" s="13" t="s">
        <v>386</v>
      </c>
      <c r="F164" s="15">
        <v>57201001</v>
      </c>
      <c r="G164" s="15">
        <v>49188357</v>
      </c>
      <c r="H164" s="15" t="s">
        <v>451</v>
      </c>
      <c r="I164" s="15" t="s">
        <v>2011</v>
      </c>
      <c r="J164" s="15" t="s">
        <v>2014</v>
      </c>
      <c r="K164" s="11"/>
      <c r="L164" s="12">
        <v>310</v>
      </c>
    </row>
    <row r="165" spans="1:12" x14ac:dyDescent="0.25">
      <c r="A165" s="7" t="s">
        <v>339</v>
      </c>
      <c r="B165" s="7" t="s">
        <v>980</v>
      </c>
      <c r="C165" s="13" t="s">
        <v>2072</v>
      </c>
      <c r="D165" s="14">
        <v>1070562002477</v>
      </c>
      <c r="E165" s="13" t="s">
        <v>386</v>
      </c>
      <c r="F165" s="14">
        <v>57201001</v>
      </c>
      <c r="G165" s="15">
        <v>25132837</v>
      </c>
      <c r="H165" s="15" t="s">
        <v>451</v>
      </c>
      <c r="I165" s="15" t="s">
        <v>2011</v>
      </c>
      <c r="J165" s="15" t="s">
        <v>2014</v>
      </c>
      <c r="K165" s="11"/>
      <c r="L165" s="12">
        <v>284</v>
      </c>
    </row>
    <row r="166" spans="1:12" x14ac:dyDescent="0.25">
      <c r="A166" s="7" t="s">
        <v>339</v>
      </c>
      <c r="B166" s="7" t="s">
        <v>89</v>
      </c>
      <c r="C166" s="13" t="s">
        <v>1045</v>
      </c>
      <c r="D166" s="14">
        <v>1070562002147</v>
      </c>
      <c r="E166" s="13" t="s">
        <v>386</v>
      </c>
      <c r="F166" s="15">
        <v>57201001</v>
      </c>
      <c r="G166" s="15">
        <v>49165764</v>
      </c>
      <c r="H166" s="15" t="s">
        <v>387</v>
      </c>
      <c r="I166" s="15" t="s">
        <v>2011</v>
      </c>
      <c r="J166" s="15" t="s">
        <v>2014</v>
      </c>
      <c r="K166" s="11"/>
      <c r="L166" s="12">
        <v>245</v>
      </c>
    </row>
    <row r="167" spans="1:12" x14ac:dyDescent="0.25">
      <c r="A167" s="7" t="s">
        <v>339</v>
      </c>
      <c r="B167" s="7" t="s">
        <v>1051</v>
      </c>
      <c r="C167" s="13" t="s">
        <v>1052</v>
      </c>
      <c r="D167" s="14">
        <v>1080561000960</v>
      </c>
      <c r="E167" s="13" t="s">
        <v>386</v>
      </c>
      <c r="F167" s="15">
        <v>57101001</v>
      </c>
      <c r="G167" s="15">
        <v>86080310</v>
      </c>
      <c r="H167" s="15" t="s">
        <v>451</v>
      </c>
      <c r="I167" s="15" t="s">
        <v>2011</v>
      </c>
      <c r="J167" s="15" t="s">
        <v>2014</v>
      </c>
      <c r="K167" s="11"/>
      <c r="L167" s="12">
        <v>232</v>
      </c>
    </row>
    <row r="168" spans="1:12" x14ac:dyDescent="0.25">
      <c r="A168" s="7" t="s">
        <v>339</v>
      </c>
      <c r="B168" s="7" t="s">
        <v>988</v>
      </c>
      <c r="C168" s="13" t="s">
        <v>989</v>
      </c>
      <c r="D168" s="14">
        <v>1040502624084</v>
      </c>
      <c r="E168" s="13" t="s">
        <v>386</v>
      </c>
      <c r="F168" s="15">
        <v>562056957</v>
      </c>
      <c r="G168" s="15">
        <v>70495227</v>
      </c>
      <c r="H168" s="15" t="s">
        <v>451</v>
      </c>
      <c r="I168" s="15" t="s">
        <v>2011</v>
      </c>
      <c r="J168" s="15" t="s">
        <v>2014</v>
      </c>
      <c r="K168" s="11"/>
      <c r="L168" s="12">
        <v>224</v>
      </c>
    </row>
    <row r="169" spans="1:12" x14ac:dyDescent="0.25">
      <c r="A169" s="7" t="s">
        <v>339</v>
      </c>
      <c r="B169" s="7" t="s">
        <v>1050</v>
      </c>
      <c r="C169" s="13" t="s">
        <v>2079</v>
      </c>
      <c r="D169" s="14">
        <v>1070561001983</v>
      </c>
      <c r="E169" s="13" t="s">
        <v>386</v>
      </c>
      <c r="F169" s="15">
        <v>57101001</v>
      </c>
      <c r="G169" s="15">
        <v>49167355</v>
      </c>
      <c r="H169" s="15" t="s">
        <v>451</v>
      </c>
      <c r="I169" s="15" t="s">
        <v>2011</v>
      </c>
      <c r="J169" s="15" t="s">
        <v>2014</v>
      </c>
      <c r="K169" s="11"/>
      <c r="L169" s="12">
        <v>215</v>
      </c>
    </row>
    <row r="170" spans="1:12" x14ac:dyDescent="0.25">
      <c r="A170" s="7" t="s">
        <v>339</v>
      </c>
      <c r="B170" s="7" t="s">
        <v>981</v>
      </c>
      <c r="C170" s="13" t="s">
        <v>982</v>
      </c>
      <c r="D170" s="14">
        <v>1060561002974</v>
      </c>
      <c r="E170" s="13" t="s">
        <v>386</v>
      </c>
      <c r="F170" s="15">
        <v>57101001</v>
      </c>
      <c r="G170" s="15">
        <v>49166114</v>
      </c>
      <c r="H170" s="15" t="s">
        <v>451</v>
      </c>
      <c r="I170" s="15" t="s">
        <v>2011</v>
      </c>
      <c r="J170" s="15" t="s">
        <v>2014</v>
      </c>
      <c r="K170" s="11"/>
      <c r="L170" s="12">
        <v>175</v>
      </c>
    </row>
    <row r="171" spans="1:12" x14ac:dyDescent="0.25">
      <c r="A171" s="7" t="s">
        <v>339</v>
      </c>
      <c r="B171" s="7" t="s">
        <v>977</v>
      </c>
      <c r="C171" s="13" t="s">
        <v>2069</v>
      </c>
      <c r="D171" s="14">
        <v>1070561001994</v>
      </c>
      <c r="E171" s="13" t="s">
        <v>386</v>
      </c>
      <c r="F171" s="15">
        <v>57101001</v>
      </c>
      <c r="G171" s="15">
        <v>49165652</v>
      </c>
      <c r="H171" s="15" t="s">
        <v>451</v>
      </c>
      <c r="I171" s="15" t="s">
        <v>2011</v>
      </c>
      <c r="J171" s="15" t="s">
        <v>2014</v>
      </c>
      <c r="K171" s="11"/>
      <c r="L171" s="12">
        <v>152</v>
      </c>
    </row>
    <row r="172" spans="1:12" x14ac:dyDescent="0.25">
      <c r="A172" s="7" t="s">
        <v>339</v>
      </c>
      <c r="B172" s="7" t="s">
        <v>1048</v>
      </c>
      <c r="C172" s="13" t="s">
        <v>2077</v>
      </c>
      <c r="D172" s="14">
        <v>1020502463739</v>
      </c>
      <c r="E172" s="13" t="s">
        <v>386</v>
      </c>
      <c r="F172" s="15">
        <v>57301001</v>
      </c>
      <c r="G172" s="15">
        <v>40776029</v>
      </c>
      <c r="H172" s="15" t="s">
        <v>451</v>
      </c>
      <c r="I172" s="15" t="s">
        <v>2011</v>
      </c>
      <c r="J172" s="15" t="s">
        <v>2014</v>
      </c>
      <c r="K172" s="11"/>
      <c r="L172" s="12">
        <v>142</v>
      </c>
    </row>
    <row r="173" spans="1:12" x14ac:dyDescent="0.25">
      <c r="A173" s="7" t="s">
        <v>339</v>
      </c>
      <c r="B173" s="7" t="s">
        <v>979</v>
      </c>
      <c r="C173" s="13" t="s">
        <v>2071</v>
      </c>
      <c r="D173" s="14">
        <v>1070560001984</v>
      </c>
      <c r="E173" s="13" t="s">
        <v>386</v>
      </c>
      <c r="F173" s="15">
        <v>57301001</v>
      </c>
      <c r="G173" s="15">
        <v>49173367</v>
      </c>
      <c r="H173" s="15" t="s">
        <v>451</v>
      </c>
      <c r="I173" s="15" t="s">
        <v>2011</v>
      </c>
      <c r="J173" s="15" t="s">
        <v>2014</v>
      </c>
      <c r="K173" s="11"/>
      <c r="L173" s="12">
        <v>141</v>
      </c>
    </row>
    <row r="174" spans="1:12" x14ac:dyDescent="0.25">
      <c r="A174" s="7" t="s">
        <v>339</v>
      </c>
      <c r="B174" s="7" t="s">
        <v>976</v>
      </c>
      <c r="C174" s="13" t="s">
        <v>2068</v>
      </c>
      <c r="D174" s="14">
        <v>1070561002104</v>
      </c>
      <c r="E174" s="13" t="s">
        <v>386</v>
      </c>
      <c r="F174" s="15">
        <v>57101001</v>
      </c>
      <c r="G174" s="15">
        <v>49166189</v>
      </c>
      <c r="H174" s="15" t="s">
        <v>451</v>
      </c>
      <c r="I174" s="15" t="s">
        <v>2011</v>
      </c>
      <c r="J174" s="15" t="s">
        <v>2014</v>
      </c>
      <c r="K174" s="11"/>
      <c r="L174" s="12">
        <v>125</v>
      </c>
    </row>
    <row r="175" spans="1:12" x14ac:dyDescent="0.25">
      <c r="A175" s="7" t="s">
        <v>339</v>
      </c>
      <c r="B175" s="7" t="s">
        <v>59</v>
      </c>
      <c r="C175" s="13" t="s">
        <v>1015</v>
      </c>
      <c r="D175" s="14">
        <v>1070560001489</v>
      </c>
      <c r="E175" s="13" t="s">
        <v>386</v>
      </c>
      <c r="F175" s="15">
        <v>57301001</v>
      </c>
      <c r="G175" s="15">
        <v>49166232</v>
      </c>
      <c r="H175" s="15" t="s">
        <v>387</v>
      </c>
      <c r="I175" s="15" t="s">
        <v>2011</v>
      </c>
      <c r="J175" s="15" t="s">
        <v>2014</v>
      </c>
      <c r="K175" s="11"/>
      <c r="L175" s="12">
        <v>4</v>
      </c>
    </row>
    <row r="176" spans="1:12" x14ac:dyDescent="0.25">
      <c r="A176" s="7" t="s">
        <v>340</v>
      </c>
      <c r="B176" s="7" t="s">
        <v>154</v>
      </c>
      <c r="C176" s="13" t="s">
        <v>1070</v>
      </c>
      <c r="D176" s="14">
        <v>1170571000225</v>
      </c>
      <c r="E176" s="13" t="s">
        <v>611</v>
      </c>
      <c r="F176" s="15">
        <v>54401001</v>
      </c>
      <c r="G176" s="15">
        <v>6256806</v>
      </c>
      <c r="H176" s="15" t="s">
        <v>666</v>
      </c>
      <c r="I176" s="15" t="s">
        <v>2011</v>
      </c>
      <c r="J176" s="15" t="s">
        <v>2014</v>
      </c>
      <c r="K176" s="11"/>
      <c r="L176" s="12">
        <v>2246</v>
      </c>
    </row>
    <row r="177" spans="1:12" x14ac:dyDescent="0.25">
      <c r="A177" s="7" t="s">
        <v>340</v>
      </c>
      <c r="B177" s="7" t="s">
        <v>153</v>
      </c>
      <c r="C177" s="13" t="s">
        <v>1069</v>
      </c>
      <c r="D177" s="14">
        <v>1050544000385</v>
      </c>
      <c r="E177" s="13" t="s">
        <v>611</v>
      </c>
      <c r="F177" s="15">
        <v>54401001</v>
      </c>
      <c r="G177" s="15">
        <v>73929948</v>
      </c>
      <c r="H177" s="15" t="s">
        <v>666</v>
      </c>
      <c r="I177" s="15" t="s">
        <v>2011</v>
      </c>
      <c r="J177" s="15" t="s">
        <v>2014</v>
      </c>
      <c r="K177" s="11"/>
      <c r="L177" s="12">
        <v>2020</v>
      </c>
    </row>
    <row r="178" spans="1:12" x14ac:dyDescent="0.25">
      <c r="A178" s="7" t="s">
        <v>340</v>
      </c>
      <c r="B178" s="7" t="s">
        <v>145</v>
      </c>
      <c r="C178" s="13" t="s">
        <v>1055</v>
      </c>
      <c r="D178" s="14">
        <v>1050544000528</v>
      </c>
      <c r="E178" s="13" t="s">
        <v>611</v>
      </c>
      <c r="F178" s="15">
        <v>54401001</v>
      </c>
      <c r="G178" s="15">
        <v>73927182</v>
      </c>
      <c r="H178" s="15" t="s">
        <v>666</v>
      </c>
      <c r="I178" s="15" t="s">
        <v>2011</v>
      </c>
      <c r="J178" s="15" t="s">
        <v>2014</v>
      </c>
      <c r="K178" s="11"/>
      <c r="L178" s="12">
        <v>2009</v>
      </c>
    </row>
    <row r="179" spans="1:12" x14ac:dyDescent="0.25">
      <c r="A179" s="7" t="s">
        <v>340</v>
      </c>
      <c r="B179" s="7" t="s">
        <v>147</v>
      </c>
      <c r="C179" s="13" t="s">
        <v>1063</v>
      </c>
      <c r="D179" s="14">
        <v>1050544000396</v>
      </c>
      <c r="E179" s="13" t="s">
        <v>611</v>
      </c>
      <c r="F179" s="15">
        <v>54401001</v>
      </c>
      <c r="G179" s="15">
        <v>73928431</v>
      </c>
      <c r="H179" s="15" t="s">
        <v>666</v>
      </c>
      <c r="I179" s="15" t="s">
        <v>2011</v>
      </c>
      <c r="J179" s="15" t="s">
        <v>2014</v>
      </c>
      <c r="K179" s="11"/>
      <c r="L179" s="12">
        <v>1899</v>
      </c>
    </row>
    <row r="180" spans="1:12" x14ac:dyDescent="0.25">
      <c r="A180" s="7" t="s">
        <v>340</v>
      </c>
      <c r="B180" s="7" t="s">
        <v>144</v>
      </c>
      <c r="C180" s="13" t="s">
        <v>1054</v>
      </c>
      <c r="D180" s="14">
        <v>1050544000539</v>
      </c>
      <c r="E180" s="13" t="s">
        <v>611</v>
      </c>
      <c r="F180" s="15">
        <v>54401001</v>
      </c>
      <c r="G180" s="15">
        <v>80416654</v>
      </c>
      <c r="H180" s="15" t="s">
        <v>666</v>
      </c>
      <c r="I180" s="15" t="s">
        <v>2011</v>
      </c>
      <c r="J180" s="15" t="s">
        <v>2014</v>
      </c>
      <c r="K180" s="11"/>
      <c r="L180" s="12">
        <v>1746</v>
      </c>
    </row>
    <row r="181" spans="1:12" x14ac:dyDescent="0.25">
      <c r="A181" s="7" t="s">
        <v>340</v>
      </c>
      <c r="B181" s="7" t="s">
        <v>157</v>
      </c>
      <c r="C181" s="13" t="s">
        <v>1073</v>
      </c>
      <c r="D181" s="14">
        <v>1050544000550</v>
      </c>
      <c r="E181" s="13" t="s">
        <v>611</v>
      </c>
      <c r="F181" s="15">
        <v>54401001</v>
      </c>
      <c r="G181" s="15">
        <v>73927242</v>
      </c>
      <c r="H181" s="15" t="s">
        <v>666</v>
      </c>
      <c r="I181" s="15" t="s">
        <v>2011</v>
      </c>
      <c r="J181" s="15" t="s">
        <v>2014</v>
      </c>
      <c r="K181" s="11"/>
      <c r="L181" s="12">
        <v>1419</v>
      </c>
    </row>
    <row r="182" spans="1:12" x14ac:dyDescent="0.25">
      <c r="A182" s="7" t="s">
        <v>340</v>
      </c>
      <c r="B182" s="7" t="s">
        <v>149</v>
      </c>
      <c r="C182" s="13" t="s">
        <v>1065</v>
      </c>
      <c r="D182" s="14">
        <v>1050544000352</v>
      </c>
      <c r="E182" s="13" t="s">
        <v>611</v>
      </c>
      <c r="F182" s="15">
        <v>54401001</v>
      </c>
      <c r="G182" s="15">
        <v>73928402</v>
      </c>
      <c r="H182" s="15" t="s">
        <v>666</v>
      </c>
      <c r="I182" s="15" t="s">
        <v>2011</v>
      </c>
      <c r="J182" s="15" t="s">
        <v>2014</v>
      </c>
      <c r="K182" s="11"/>
      <c r="L182" s="12">
        <v>1352</v>
      </c>
    </row>
    <row r="183" spans="1:12" x14ac:dyDescent="0.25">
      <c r="A183" s="7" t="s">
        <v>340</v>
      </c>
      <c r="B183" s="7" t="s">
        <v>146</v>
      </c>
      <c r="C183" s="13" t="s">
        <v>1056</v>
      </c>
      <c r="D183" s="14">
        <v>1050544000484</v>
      </c>
      <c r="E183" s="13" t="s">
        <v>611</v>
      </c>
      <c r="F183" s="15">
        <v>54401001</v>
      </c>
      <c r="G183" s="15">
        <v>73927147</v>
      </c>
      <c r="H183" s="15" t="s">
        <v>666</v>
      </c>
      <c r="I183" s="15" t="s">
        <v>2011</v>
      </c>
      <c r="J183" s="15" t="s">
        <v>2014</v>
      </c>
      <c r="K183" s="11"/>
      <c r="L183" s="12">
        <v>1340</v>
      </c>
    </row>
    <row r="184" spans="1:12" x14ac:dyDescent="0.25">
      <c r="A184" s="7" t="s">
        <v>340</v>
      </c>
      <c r="B184" s="7" t="s">
        <v>151</v>
      </c>
      <c r="C184" s="13" t="s">
        <v>1067</v>
      </c>
      <c r="D184" s="14">
        <v>1050544000430</v>
      </c>
      <c r="E184" s="13" t="s">
        <v>611</v>
      </c>
      <c r="F184" s="15">
        <v>54401001</v>
      </c>
      <c r="G184" s="15">
        <v>73928460</v>
      </c>
      <c r="H184" s="15" t="s">
        <v>666</v>
      </c>
      <c r="I184" s="15" t="s">
        <v>2011</v>
      </c>
      <c r="J184" s="15" t="s">
        <v>2014</v>
      </c>
      <c r="K184" s="11"/>
      <c r="L184" s="12">
        <v>1215</v>
      </c>
    </row>
    <row r="185" spans="1:12" x14ac:dyDescent="0.25">
      <c r="A185" s="7" t="s">
        <v>340</v>
      </c>
      <c r="B185" s="7" t="s">
        <v>148</v>
      </c>
      <c r="C185" s="13" t="s">
        <v>1064</v>
      </c>
      <c r="D185" s="14">
        <v>1050544000440</v>
      </c>
      <c r="E185" s="13" t="s">
        <v>611</v>
      </c>
      <c r="F185" s="15">
        <v>54401001</v>
      </c>
      <c r="G185" s="15">
        <v>73928477</v>
      </c>
      <c r="H185" s="15" t="s">
        <v>666</v>
      </c>
      <c r="I185" s="15" t="s">
        <v>2011</v>
      </c>
      <c r="J185" s="15" t="s">
        <v>2014</v>
      </c>
      <c r="K185" s="11"/>
      <c r="L185" s="12">
        <v>1203</v>
      </c>
    </row>
    <row r="186" spans="1:12" x14ac:dyDescent="0.25">
      <c r="A186" s="7" t="s">
        <v>340</v>
      </c>
      <c r="B186" s="7" t="s">
        <v>156</v>
      </c>
      <c r="C186" s="13" t="s">
        <v>1072</v>
      </c>
      <c r="D186" s="14">
        <v>1050544000407</v>
      </c>
      <c r="E186" s="13" t="s">
        <v>611</v>
      </c>
      <c r="F186" s="15">
        <v>54401001</v>
      </c>
      <c r="G186" s="15">
        <v>73928448</v>
      </c>
      <c r="H186" s="15" t="s">
        <v>666</v>
      </c>
      <c r="I186" s="15" t="s">
        <v>2011</v>
      </c>
      <c r="J186" s="15" t="s">
        <v>2014</v>
      </c>
      <c r="K186" s="11"/>
      <c r="L186" s="12">
        <v>1187</v>
      </c>
    </row>
    <row r="187" spans="1:12" x14ac:dyDescent="0.25">
      <c r="A187" s="7" t="s">
        <v>340</v>
      </c>
      <c r="B187" s="7" t="s">
        <v>152</v>
      </c>
      <c r="C187" s="13" t="s">
        <v>1068</v>
      </c>
      <c r="D187" s="14">
        <v>1050544000418</v>
      </c>
      <c r="E187" s="13" t="s">
        <v>611</v>
      </c>
      <c r="F187" s="15">
        <v>54401001</v>
      </c>
      <c r="G187" s="15">
        <v>73929956</v>
      </c>
      <c r="H187" s="15" t="s">
        <v>666</v>
      </c>
      <c r="I187" s="15" t="s">
        <v>2011</v>
      </c>
      <c r="J187" s="15" t="s">
        <v>2014</v>
      </c>
      <c r="K187" s="11"/>
      <c r="L187" s="12">
        <v>1045</v>
      </c>
    </row>
    <row r="188" spans="1:12" x14ac:dyDescent="0.25">
      <c r="A188" s="7" t="s">
        <v>340</v>
      </c>
      <c r="B188" s="7" t="s">
        <v>140</v>
      </c>
      <c r="C188" s="13" t="s">
        <v>1074</v>
      </c>
      <c r="D188" s="14">
        <v>1050544000462</v>
      </c>
      <c r="E188" s="13" t="s">
        <v>1075</v>
      </c>
      <c r="F188" s="15">
        <v>54401001</v>
      </c>
      <c r="G188" s="15">
        <v>73927130</v>
      </c>
      <c r="H188" s="15" t="s">
        <v>666</v>
      </c>
      <c r="I188" s="15" t="s">
        <v>2011</v>
      </c>
      <c r="J188" s="15" t="s">
        <v>2014</v>
      </c>
      <c r="K188" s="11"/>
      <c r="L188" s="12">
        <v>1008</v>
      </c>
    </row>
    <row r="189" spans="1:12" x14ac:dyDescent="0.25">
      <c r="A189" s="7" t="s">
        <v>340</v>
      </c>
      <c r="B189" s="7" t="s">
        <v>150</v>
      </c>
      <c r="C189" s="13" t="s">
        <v>1066</v>
      </c>
      <c r="D189" s="14">
        <v>1050544000506</v>
      </c>
      <c r="E189" s="13" t="s">
        <v>611</v>
      </c>
      <c r="F189" s="15">
        <v>54401001</v>
      </c>
      <c r="G189" s="15">
        <v>73927163</v>
      </c>
      <c r="H189" s="15" t="s">
        <v>666</v>
      </c>
      <c r="I189" s="15" t="s">
        <v>2011</v>
      </c>
      <c r="J189" s="15" t="s">
        <v>2014</v>
      </c>
      <c r="K189" s="11"/>
      <c r="L189" s="12">
        <v>945</v>
      </c>
    </row>
    <row r="190" spans="1:12" x14ac:dyDescent="0.25">
      <c r="A190" s="7" t="s">
        <v>340</v>
      </c>
      <c r="B190" s="7" t="s">
        <v>160</v>
      </c>
      <c r="C190" s="13" t="s">
        <v>1078</v>
      </c>
      <c r="D190" s="14">
        <v>1050544000363</v>
      </c>
      <c r="E190" s="13" t="s">
        <v>611</v>
      </c>
      <c r="F190" s="15">
        <v>54401001</v>
      </c>
      <c r="G190" s="15">
        <v>73928419</v>
      </c>
      <c r="H190" s="15" t="s">
        <v>666</v>
      </c>
      <c r="I190" s="15" t="s">
        <v>2011</v>
      </c>
      <c r="J190" s="15" t="s">
        <v>2014</v>
      </c>
      <c r="K190" s="11"/>
      <c r="L190" s="12">
        <v>849</v>
      </c>
    </row>
    <row r="191" spans="1:12" x14ac:dyDescent="0.25">
      <c r="A191" s="7" t="s">
        <v>340</v>
      </c>
      <c r="B191" s="7" t="s">
        <v>158</v>
      </c>
      <c r="C191" s="13" t="s">
        <v>1076</v>
      </c>
      <c r="D191" s="14">
        <v>1050544000429</v>
      </c>
      <c r="E191" s="13" t="s">
        <v>611</v>
      </c>
      <c r="F191" s="15">
        <v>54401001</v>
      </c>
      <c r="G191" s="15">
        <v>73928454</v>
      </c>
      <c r="H191" s="15" t="s">
        <v>666</v>
      </c>
      <c r="I191" s="15" t="s">
        <v>2011</v>
      </c>
      <c r="J191" s="15" t="s">
        <v>2014</v>
      </c>
      <c r="K191" s="11"/>
      <c r="L191" s="12">
        <v>514</v>
      </c>
    </row>
    <row r="192" spans="1:12" x14ac:dyDescent="0.25">
      <c r="A192" s="7" t="s">
        <v>340</v>
      </c>
      <c r="B192" s="7" t="s">
        <v>1057</v>
      </c>
      <c r="C192" s="13" t="s">
        <v>1058</v>
      </c>
      <c r="D192" s="14">
        <v>1060544007138</v>
      </c>
      <c r="E192" s="13" t="s">
        <v>611</v>
      </c>
      <c r="F192" s="15">
        <v>54401001</v>
      </c>
      <c r="G192" s="15">
        <v>80420118</v>
      </c>
      <c r="H192" s="15" t="s">
        <v>666</v>
      </c>
      <c r="I192" s="15" t="s">
        <v>2011</v>
      </c>
      <c r="J192" s="15" t="s">
        <v>2014</v>
      </c>
      <c r="K192" s="11"/>
      <c r="L192" s="12">
        <v>485</v>
      </c>
    </row>
    <row r="193" spans="1:12" x14ac:dyDescent="0.25">
      <c r="A193" s="7" t="s">
        <v>340</v>
      </c>
      <c r="B193" s="7" t="s">
        <v>159</v>
      </c>
      <c r="C193" s="13" t="s">
        <v>1077</v>
      </c>
      <c r="D193" s="14">
        <v>1050544000473</v>
      </c>
      <c r="E193" s="13" t="s">
        <v>611</v>
      </c>
      <c r="F193" s="15">
        <v>54401001</v>
      </c>
      <c r="G193" s="15">
        <v>73929962</v>
      </c>
      <c r="H193" s="15" t="s">
        <v>666</v>
      </c>
      <c r="I193" s="15" t="s">
        <v>2011</v>
      </c>
      <c r="J193" s="15" t="s">
        <v>2014</v>
      </c>
      <c r="K193" s="11"/>
      <c r="L193" s="12">
        <v>441</v>
      </c>
    </row>
    <row r="194" spans="1:12" x14ac:dyDescent="0.25">
      <c r="A194" s="7" t="s">
        <v>340</v>
      </c>
      <c r="B194" s="7" t="s">
        <v>143</v>
      </c>
      <c r="C194" s="13" t="s">
        <v>1053</v>
      </c>
      <c r="D194" s="14">
        <v>1050544000517</v>
      </c>
      <c r="E194" s="13" t="s">
        <v>611</v>
      </c>
      <c r="F194" s="15">
        <v>54401001</v>
      </c>
      <c r="G194" s="15">
        <v>73927176</v>
      </c>
      <c r="H194" s="15" t="s">
        <v>666</v>
      </c>
      <c r="I194" s="15" t="s">
        <v>2011</v>
      </c>
      <c r="J194" s="15" t="s">
        <v>2014</v>
      </c>
      <c r="K194" s="11"/>
      <c r="L194" s="12">
        <v>438</v>
      </c>
    </row>
    <row r="195" spans="1:12" x14ac:dyDescent="0.25">
      <c r="A195" s="7" t="s">
        <v>340</v>
      </c>
      <c r="B195" s="7" t="s">
        <v>161</v>
      </c>
      <c r="C195" s="13" t="s">
        <v>1079</v>
      </c>
      <c r="D195" s="14">
        <v>1050544000374</v>
      </c>
      <c r="E195" s="13" t="s">
        <v>611</v>
      </c>
      <c r="F195" s="15">
        <v>54401001</v>
      </c>
      <c r="G195" s="15">
        <v>73928425</v>
      </c>
      <c r="H195" s="15" t="s">
        <v>666</v>
      </c>
      <c r="I195" s="15" t="s">
        <v>2011</v>
      </c>
      <c r="J195" s="15" t="s">
        <v>2014</v>
      </c>
      <c r="K195" s="11"/>
      <c r="L195" s="12">
        <v>413</v>
      </c>
    </row>
    <row r="196" spans="1:12" x14ac:dyDescent="0.25">
      <c r="A196" s="7" t="s">
        <v>340</v>
      </c>
      <c r="B196" s="7" t="s">
        <v>155</v>
      </c>
      <c r="C196" s="13" t="s">
        <v>1071</v>
      </c>
      <c r="D196" s="14">
        <v>1050544000495</v>
      </c>
      <c r="E196" s="13" t="s">
        <v>611</v>
      </c>
      <c r="F196" s="15">
        <v>54401001</v>
      </c>
      <c r="G196" s="15">
        <v>73927153</v>
      </c>
      <c r="H196" s="15" t="s">
        <v>666</v>
      </c>
      <c r="I196" s="15" t="s">
        <v>2011</v>
      </c>
      <c r="J196" s="15" t="s">
        <v>2014</v>
      </c>
      <c r="K196" s="11"/>
      <c r="L196" s="12">
        <v>270</v>
      </c>
    </row>
    <row r="197" spans="1:12" x14ac:dyDescent="0.25">
      <c r="A197" s="7" t="s">
        <v>340</v>
      </c>
      <c r="B197" s="7" t="s">
        <v>1059</v>
      </c>
      <c r="C197" s="13" t="s">
        <v>1060</v>
      </c>
      <c r="D197" s="14">
        <v>1060544007072</v>
      </c>
      <c r="E197" s="13" t="s">
        <v>611</v>
      </c>
      <c r="F197" s="15">
        <v>54401001</v>
      </c>
      <c r="G197" s="15">
        <v>86072262</v>
      </c>
      <c r="H197" s="15" t="s">
        <v>666</v>
      </c>
      <c r="I197" s="15" t="s">
        <v>2011</v>
      </c>
      <c r="J197" s="15" t="s">
        <v>2014</v>
      </c>
      <c r="K197" s="11"/>
      <c r="L197" s="12">
        <v>147</v>
      </c>
    </row>
    <row r="198" spans="1:12" x14ac:dyDescent="0.25">
      <c r="A198" s="7" t="s">
        <v>340</v>
      </c>
      <c r="B198" s="7" t="s">
        <v>1061</v>
      </c>
      <c r="C198" s="13" t="s">
        <v>1062</v>
      </c>
      <c r="D198" s="14">
        <v>1060544007160</v>
      </c>
      <c r="E198" s="13" t="s">
        <v>611</v>
      </c>
      <c r="F198" s="15">
        <v>54401001</v>
      </c>
      <c r="G198" s="15">
        <v>80420147</v>
      </c>
      <c r="H198" s="15" t="s">
        <v>666</v>
      </c>
      <c r="I198" s="15" t="s">
        <v>2011</v>
      </c>
      <c r="J198" s="15" t="s">
        <v>2014</v>
      </c>
      <c r="K198" s="11"/>
      <c r="L198" s="12">
        <v>128</v>
      </c>
    </row>
    <row r="199" spans="1:12" x14ac:dyDescent="0.25">
      <c r="A199" s="7" t="s">
        <v>341</v>
      </c>
      <c r="B199" s="7" t="s">
        <v>1080</v>
      </c>
      <c r="C199" s="13" t="s">
        <v>1081</v>
      </c>
      <c r="D199" s="14">
        <v>1020502385826</v>
      </c>
      <c r="E199" s="13" t="s">
        <v>1082</v>
      </c>
      <c r="F199" s="15">
        <v>54901001</v>
      </c>
      <c r="G199" s="15">
        <v>58932493</v>
      </c>
      <c r="H199" s="15" t="s">
        <v>666</v>
      </c>
      <c r="I199" s="15" t="s">
        <v>2011</v>
      </c>
      <c r="J199" s="15" t="s">
        <v>2014</v>
      </c>
      <c r="K199" s="11"/>
      <c r="L199" s="12">
        <v>578</v>
      </c>
    </row>
    <row r="200" spans="1:12" x14ac:dyDescent="0.25">
      <c r="A200" s="7" t="s">
        <v>341</v>
      </c>
      <c r="B200" s="7" t="s">
        <v>162</v>
      </c>
      <c r="C200" s="13" t="s">
        <v>1087</v>
      </c>
      <c r="D200" s="14">
        <v>1020502385782</v>
      </c>
      <c r="E200" s="13" t="s">
        <v>1082</v>
      </c>
      <c r="F200" s="15">
        <v>54901001</v>
      </c>
      <c r="G200" s="15">
        <v>25213151</v>
      </c>
      <c r="H200" s="15" t="s">
        <v>666</v>
      </c>
      <c r="I200" s="15" t="s">
        <v>2011</v>
      </c>
      <c r="J200" s="15" t="s">
        <v>2014</v>
      </c>
      <c r="K200" s="11"/>
      <c r="L200" s="12">
        <v>500</v>
      </c>
    </row>
    <row r="201" spans="1:12" x14ac:dyDescent="0.25">
      <c r="A201" s="7" t="s">
        <v>341</v>
      </c>
      <c r="B201" s="7" t="s">
        <v>1083</v>
      </c>
      <c r="C201" s="13" t="s">
        <v>1084</v>
      </c>
      <c r="D201" s="14">
        <v>1020502385815</v>
      </c>
      <c r="E201" s="13" t="s">
        <v>1082</v>
      </c>
      <c r="F201" s="15">
        <v>54901001</v>
      </c>
      <c r="G201" s="15">
        <v>25213079</v>
      </c>
      <c r="H201" s="15" t="s">
        <v>666</v>
      </c>
      <c r="I201" s="15" t="s">
        <v>2011</v>
      </c>
      <c r="J201" s="15" t="s">
        <v>2014</v>
      </c>
      <c r="K201" s="11"/>
      <c r="L201" s="12">
        <v>441</v>
      </c>
    </row>
    <row r="202" spans="1:12" x14ac:dyDescent="0.25">
      <c r="A202" s="7" t="s">
        <v>341</v>
      </c>
      <c r="B202" s="7" t="s">
        <v>1085</v>
      </c>
      <c r="C202" s="13" t="s">
        <v>1086</v>
      </c>
      <c r="D202" s="14">
        <v>1020502385771</v>
      </c>
      <c r="E202" s="13" t="s">
        <v>1082</v>
      </c>
      <c r="F202" s="15">
        <v>54900999</v>
      </c>
      <c r="G202" s="15">
        <v>43357988</v>
      </c>
      <c r="H202" s="15" t="s">
        <v>666</v>
      </c>
      <c r="I202" s="15" t="s">
        <v>2011</v>
      </c>
      <c r="J202" s="15" t="s">
        <v>2014</v>
      </c>
      <c r="K202" s="11"/>
      <c r="L202" s="12">
        <v>16</v>
      </c>
    </row>
    <row r="203" spans="1:12" x14ac:dyDescent="0.25">
      <c r="A203" s="7" t="s">
        <v>342</v>
      </c>
      <c r="B203" s="7" t="s">
        <v>1090</v>
      </c>
      <c r="C203" s="13" t="s">
        <v>1091</v>
      </c>
      <c r="D203" s="14">
        <v>1030500815003</v>
      </c>
      <c r="E203" s="13" t="s">
        <v>501</v>
      </c>
      <c r="F203" s="15">
        <v>50801001</v>
      </c>
      <c r="G203" s="15">
        <v>49202608</v>
      </c>
      <c r="H203" s="15" t="s">
        <v>666</v>
      </c>
      <c r="I203" s="15" t="s">
        <v>2011</v>
      </c>
      <c r="J203" s="15" t="s">
        <v>2014</v>
      </c>
      <c r="K203" s="11"/>
      <c r="L203" s="12">
        <v>387</v>
      </c>
    </row>
    <row r="204" spans="1:12" x14ac:dyDescent="0.25">
      <c r="A204" s="7" t="s">
        <v>342</v>
      </c>
      <c r="B204" s="7" t="s">
        <v>1088</v>
      </c>
      <c r="C204" s="13" t="s">
        <v>1089</v>
      </c>
      <c r="D204" s="14">
        <v>1030500814992</v>
      </c>
      <c r="E204" s="13" t="s">
        <v>501</v>
      </c>
      <c r="F204" s="15">
        <v>50801001</v>
      </c>
      <c r="G204" s="15">
        <v>49202502</v>
      </c>
      <c r="H204" s="15" t="s">
        <v>666</v>
      </c>
      <c r="I204" s="15" t="s">
        <v>2011</v>
      </c>
      <c r="J204" s="15" t="s">
        <v>2014</v>
      </c>
      <c r="K204" s="11"/>
      <c r="L204" s="12">
        <v>287</v>
      </c>
    </row>
    <row r="205" spans="1:12" x14ac:dyDescent="0.25">
      <c r="A205" s="7" t="s">
        <v>2066</v>
      </c>
      <c r="B205" s="7" t="s">
        <v>482</v>
      </c>
      <c r="C205" s="13" t="s">
        <v>483</v>
      </c>
      <c r="D205" s="14">
        <v>1020502307055</v>
      </c>
      <c r="E205" s="13" t="s">
        <v>484</v>
      </c>
      <c r="F205" s="15">
        <v>54701001</v>
      </c>
      <c r="G205" s="15">
        <v>2094726</v>
      </c>
      <c r="H205" s="15" t="s">
        <v>387</v>
      </c>
      <c r="I205" s="15" t="s">
        <v>2011</v>
      </c>
      <c r="J205" s="15" t="s">
        <v>2014</v>
      </c>
      <c r="K205" s="11"/>
      <c r="L205" s="12">
        <v>505</v>
      </c>
    </row>
    <row r="206" spans="1:12" x14ac:dyDescent="0.25">
      <c r="A206" s="7" t="s">
        <v>2066</v>
      </c>
      <c r="B206" s="7" t="s">
        <v>630</v>
      </c>
      <c r="C206" s="13" t="s">
        <v>631</v>
      </c>
      <c r="D206" s="14">
        <v>1050544000594</v>
      </c>
      <c r="E206" s="13" t="s">
        <v>632</v>
      </c>
      <c r="F206" s="15">
        <v>54401001</v>
      </c>
      <c r="G206" s="15">
        <v>2094749</v>
      </c>
      <c r="H206" s="15" t="s">
        <v>387</v>
      </c>
      <c r="I206" s="15" t="s">
        <v>2011</v>
      </c>
      <c r="J206" s="15" t="s">
        <v>2014</v>
      </c>
      <c r="K206" s="11"/>
      <c r="L206" s="12">
        <v>478</v>
      </c>
    </row>
    <row r="207" spans="1:12" x14ac:dyDescent="0.25">
      <c r="A207" s="7" t="s">
        <v>2066</v>
      </c>
      <c r="B207" s="7" t="s">
        <v>2015</v>
      </c>
      <c r="C207" s="13" t="s">
        <v>411</v>
      </c>
      <c r="D207" s="14">
        <v>1020501099926</v>
      </c>
      <c r="E207" s="13" t="s">
        <v>412</v>
      </c>
      <c r="F207" s="15">
        <v>50501001</v>
      </c>
      <c r="G207" s="15">
        <v>40765830</v>
      </c>
      <c r="H207" s="15" t="s">
        <v>387</v>
      </c>
      <c r="I207" s="15" t="s">
        <v>2011</v>
      </c>
      <c r="J207" s="15" t="s">
        <v>2014</v>
      </c>
      <c r="K207" s="11"/>
      <c r="L207" s="12">
        <v>462</v>
      </c>
    </row>
    <row r="208" spans="1:12" x14ac:dyDescent="0.25">
      <c r="A208" s="7" t="s">
        <v>2066</v>
      </c>
      <c r="B208" s="7" t="s">
        <v>562</v>
      </c>
      <c r="C208" s="13" t="s">
        <v>563</v>
      </c>
      <c r="D208" s="14">
        <v>1040501764258</v>
      </c>
      <c r="E208" s="13" t="s">
        <v>564</v>
      </c>
      <c r="F208" s="15">
        <v>53401001</v>
      </c>
      <c r="G208" s="15">
        <v>30547138</v>
      </c>
      <c r="H208" s="15" t="s">
        <v>451</v>
      </c>
      <c r="I208" s="15" t="s">
        <v>2011</v>
      </c>
      <c r="J208" s="15" t="s">
        <v>2014</v>
      </c>
      <c r="K208" s="11"/>
      <c r="L208" s="12">
        <v>450</v>
      </c>
    </row>
    <row r="209" spans="1:12" x14ac:dyDescent="0.25">
      <c r="A209" s="7" t="s">
        <v>2066</v>
      </c>
      <c r="B209" s="7" t="s">
        <v>413</v>
      </c>
      <c r="C209" s="13" t="s">
        <v>414</v>
      </c>
      <c r="D209" s="14">
        <v>1020502233080</v>
      </c>
      <c r="E209" s="13" t="s">
        <v>415</v>
      </c>
      <c r="F209" s="15">
        <v>54601001</v>
      </c>
      <c r="G209" s="15">
        <v>2094778</v>
      </c>
      <c r="H209" s="15" t="s">
        <v>387</v>
      </c>
      <c r="I209" s="15" t="s">
        <v>2011</v>
      </c>
      <c r="J209" s="15" t="s">
        <v>2014</v>
      </c>
      <c r="K209" s="11"/>
      <c r="L209" s="12">
        <v>442</v>
      </c>
    </row>
    <row r="210" spans="1:12" x14ac:dyDescent="0.25">
      <c r="A210" s="7" t="s">
        <v>2066</v>
      </c>
      <c r="B210" s="7" t="s">
        <v>620</v>
      </c>
      <c r="C210" s="13" t="s">
        <v>621</v>
      </c>
      <c r="D210" s="14">
        <v>1060533002617</v>
      </c>
      <c r="E210" s="13" t="s">
        <v>513</v>
      </c>
      <c r="F210" s="15">
        <v>51001001</v>
      </c>
      <c r="G210" s="15">
        <v>49203071</v>
      </c>
      <c r="H210" s="15" t="s">
        <v>451</v>
      </c>
      <c r="I210" s="15" t="s">
        <v>2011</v>
      </c>
      <c r="J210" s="15" t="s">
        <v>2014</v>
      </c>
      <c r="K210" s="11"/>
      <c r="L210" s="12">
        <v>423</v>
      </c>
    </row>
    <row r="211" spans="1:12" x14ac:dyDescent="0.25">
      <c r="A211" s="7" t="s">
        <v>2066</v>
      </c>
      <c r="B211" s="7" t="s">
        <v>490</v>
      </c>
      <c r="C211" s="13" t="s">
        <v>491</v>
      </c>
      <c r="D211" s="14">
        <v>1020502386017</v>
      </c>
      <c r="E211" s="13" t="s">
        <v>492</v>
      </c>
      <c r="F211" s="15">
        <v>53101001</v>
      </c>
      <c r="G211" s="15">
        <v>25175798</v>
      </c>
      <c r="H211" s="15" t="s">
        <v>387</v>
      </c>
      <c r="I211" s="15" t="s">
        <v>2011</v>
      </c>
      <c r="J211" s="15" t="s">
        <v>2014</v>
      </c>
      <c r="K211" s="11"/>
      <c r="L211" s="12">
        <v>412</v>
      </c>
    </row>
    <row r="212" spans="1:12" x14ac:dyDescent="0.25">
      <c r="A212" s="7" t="s">
        <v>2066</v>
      </c>
      <c r="B212" s="7" t="s">
        <v>499</v>
      </c>
      <c r="C212" s="13" t="s">
        <v>500</v>
      </c>
      <c r="D212" s="14">
        <v>1030500814651</v>
      </c>
      <c r="E212" s="13" t="s">
        <v>501</v>
      </c>
      <c r="F212" s="15">
        <v>50801001</v>
      </c>
      <c r="G212" s="15">
        <v>40772830</v>
      </c>
      <c r="H212" s="15" t="s">
        <v>387</v>
      </c>
      <c r="I212" s="15" t="s">
        <v>2011</v>
      </c>
      <c r="J212" s="15" t="s">
        <v>2014</v>
      </c>
      <c r="K212" s="11"/>
      <c r="L212" s="12">
        <v>359</v>
      </c>
    </row>
    <row r="213" spans="1:12" x14ac:dyDescent="0.25">
      <c r="A213" s="7" t="s">
        <v>2066</v>
      </c>
      <c r="B213" s="7" t="s">
        <v>422</v>
      </c>
      <c r="C213" s="13" t="s">
        <v>423</v>
      </c>
      <c r="D213" s="27">
        <v>1030501098759</v>
      </c>
      <c r="E213" s="13" t="s">
        <v>424</v>
      </c>
      <c r="F213" s="15">
        <v>50500000</v>
      </c>
      <c r="G213" s="15">
        <v>40778614</v>
      </c>
      <c r="H213" s="15" t="s">
        <v>387</v>
      </c>
      <c r="I213" s="15" t="s">
        <v>2011</v>
      </c>
      <c r="J213" s="15" t="s">
        <v>2014</v>
      </c>
      <c r="K213" s="11"/>
      <c r="L213" s="12">
        <v>348</v>
      </c>
    </row>
    <row r="214" spans="1:12" x14ac:dyDescent="0.25">
      <c r="A214" s="7" t="s">
        <v>2066</v>
      </c>
      <c r="B214" s="7" t="s">
        <v>488</v>
      </c>
      <c r="C214" s="13" t="s">
        <v>489</v>
      </c>
      <c r="D214" s="14">
        <v>1060532000870</v>
      </c>
      <c r="E214" s="13" t="s">
        <v>450</v>
      </c>
      <c r="F214" s="15">
        <v>53201001</v>
      </c>
      <c r="G214" s="15">
        <v>12807995</v>
      </c>
      <c r="H214" s="15" t="s">
        <v>451</v>
      </c>
      <c r="I214" s="15" t="s">
        <v>2011</v>
      </c>
      <c r="J214" s="15" t="s">
        <v>2014</v>
      </c>
      <c r="K214" s="11"/>
      <c r="L214" s="12">
        <v>287</v>
      </c>
    </row>
    <row r="215" spans="1:12" x14ac:dyDescent="0.25">
      <c r="A215" s="7" t="s">
        <v>2066</v>
      </c>
      <c r="B215" s="7" t="s">
        <v>597</v>
      </c>
      <c r="C215" s="13" t="s">
        <v>598</v>
      </c>
      <c r="D215" s="14">
        <v>1040501764269</v>
      </c>
      <c r="E215" s="13" t="s">
        <v>599</v>
      </c>
      <c r="F215" s="15">
        <v>53401001</v>
      </c>
      <c r="G215" s="15">
        <v>40774935</v>
      </c>
      <c r="H215" s="15" t="s">
        <v>451</v>
      </c>
      <c r="I215" s="15" t="s">
        <v>2011</v>
      </c>
      <c r="J215" s="15" t="s">
        <v>2014</v>
      </c>
      <c r="K215" s="11"/>
      <c r="L215" s="12">
        <v>267</v>
      </c>
    </row>
    <row r="216" spans="1:12" x14ac:dyDescent="0.25">
      <c r="A216" s="7" t="s">
        <v>2066</v>
      </c>
      <c r="B216" s="7" t="s">
        <v>639</v>
      </c>
      <c r="C216" s="13" t="s">
        <v>640</v>
      </c>
      <c r="D216" s="14">
        <v>1050506002700</v>
      </c>
      <c r="E216" s="13" t="s">
        <v>641</v>
      </c>
      <c r="F216" s="15">
        <v>53701001</v>
      </c>
      <c r="G216" s="15">
        <v>49209191</v>
      </c>
      <c r="H216" s="15" t="s">
        <v>451</v>
      </c>
      <c r="I216" s="15" t="s">
        <v>2011</v>
      </c>
      <c r="J216" s="15" t="s">
        <v>2014</v>
      </c>
      <c r="K216" s="11"/>
      <c r="L216" s="12">
        <v>214</v>
      </c>
    </row>
    <row r="217" spans="1:12" x14ac:dyDescent="0.25">
      <c r="A217" s="7" t="s">
        <v>2066</v>
      </c>
      <c r="B217" s="7" t="s">
        <v>445</v>
      </c>
      <c r="C217" s="26" t="s">
        <v>446</v>
      </c>
      <c r="D217" s="27">
        <v>1060532000814</v>
      </c>
      <c r="E217" s="26" t="s">
        <v>447</v>
      </c>
      <c r="F217" s="28">
        <v>53201001</v>
      </c>
      <c r="G217" s="28">
        <v>95301827</v>
      </c>
      <c r="H217" s="28" t="s">
        <v>387</v>
      </c>
      <c r="I217" s="28" t="s">
        <v>2011</v>
      </c>
      <c r="J217" s="28" t="s">
        <v>2014</v>
      </c>
      <c r="K217" s="11"/>
      <c r="L217" s="12">
        <v>208</v>
      </c>
    </row>
    <row r="218" spans="1:12" x14ac:dyDescent="0.25">
      <c r="A218" s="7" t="s">
        <v>2066</v>
      </c>
      <c r="B218" s="7" t="s">
        <v>461</v>
      </c>
      <c r="C218" s="26" t="s">
        <v>462</v>
      </c>
      <c r="D218" s="27">
        <v>1050547000602</v>
      </c>
      <c r="E218" s="26" t="s">
        <v>463</v>
      </c>
      <c r="F218" s="28">
        <v>50501001</v>
      </c>
      <c r="G218" s="28">
        <v>49209214</v>
      </c>
      <c r="H218" s="28" t="s">
        <v>451</v>
      </c>
      <c r="I218" s="28" t="s">
        <v>2011</v>
      </c>
      <c r="J218" s="28" t="s">
        <v>2014</v>
      </c>
      <c r="K218" s="11"/>
      <c r="L218" s="12">
        <v>207</v>
      </c>
    </row>
    <row r="219" spans="1:12" x14ac:dyDescent="0.25">
      <c r="A219" s="7" t="s">
        <v>2066</v>
      </c>
      <c r="B219" s="7" t="s">
        <v>584</v>
      </c>
      <c r="C219" s="13" t="s">
        <v>585</v>
      </c>
      <c r="D219" s="14">
        <v>1020502233069</v>
      </c>
      <c r="E219" s="13" t="s">
        <v>586</v>
      </c>
      <c r="F219" s="15">
        <v>51601001</v>
      </c>
      <c r="G219" s="15">
        <v>56046286</v>
      </c>
      <c r="H219" s="15" t="s">
        <v>451</v>
      </c>
      <c r="I219" s="15" t="s">
        <v>2011</v>
      </c>
      <c r="J219" s="15" t="s">
        <v>2014</v>
      </c>
      <c r="K219" s="11"/>
      <c r="L219" s="12">
        <v>206</v>
      </c>
    </row>
    <row r="220" spans="1:12" x14ac:dyDescent="0.25">
      <c r="A220" s="7" t="s">
        <v>2066</v>
      </c>
      <c r="B220" s="7" t="s">
        <v>473</v>
      </c>
      <c r="C220" s="13" t="s">
        <v>474</v>
      </c>
      <c r="D220" s="14">
        <v>1040501098505</v>
      </c>
      <c r="E220" s="13" t="s">
        <v>475</v>
      </c>
      <c r="F220" s="15">
        <v>50501001</v>
      </c>
      <c r="G220" s="15">
        <v>49209912</v>
      </c>
      <c r="H220" s="15" t="s">
        <v>451</v>
      </c>
      <c r="I220" s="15" t="s">
        <v>2011</v>
      </c>
      <c r="J220" s="15" t="s">
        <v>2014</v>
      </c>
      <c r="K220" s="11"/>
      <c r="L220" s="12">
        <v>192</v>
      </c>
    </row>
    <row r="221" spans="1:12" x14ac:dyDescent="0.25">
      <c r="A221" s="7" t="s">
        <v>2066</v>
      </c>
      <c r="B221" s="7" t="s">
        <v>603</v>
      </c>
      <c r="C221" s="13" t="s">
        <v>604</v>
      </c>
      <c r="D221" s="14">
        <v>1040500560297</v>
      </c>
      <c r="E221" s="13" t="s">
        <v>605</v>
      </c>
      <c r="F221" s="15">
        <v>50301001</v>
      </c>
      <c r="G221" s="15">
        <v>43352979</v>
      </c>
      <c r="H221" s="15" t="s">
        <v>451</v>
      </c>
      <c r="I221" s="15" t="s">
        <v>2011</v>
      </c>
      <c r="J221" s="15" t="s">
        <v>2014</v>
      </c>
      <c r="K221" s="11"/>
      <c r="L221" s="12">
        <v>186</v>
      </c>
    </row>
    <row r="222" spans="1:12" x14ac:dyDescent="0.25">
      <c r="A222" s="7" t="s">
        <v>2066</v>
      </c>
      <c r="B222" s="7" t="s">
        <v>520</v>
      </c>
      <c r="C222" s="13" t="s">
        <v>521</v>
      </c>
      <c r="D222" s="14">
        <v>1050547000591</v>
      </c>
      <c r="E222" s="13" t="s">
        <v>522</v>
      </c>
      <c r="F222" s="15">
        <v>50501001</v>
      </c>
      <c r="G222" s="15">
        <v>95312541</v>
      </c>
      <c r="H222" s="15" t="s">
        <v>451</v>
      </c>
      <c r="I222" s="15" t="s">
        <v>2011</v>
      </c>
      <c r="J222" s="15" t="s">
        <v>2014</v>
      </c>
      <c r="K222" s="11"/>
      <c r="L222" s="12">
        <v>183</v>
      </c>
    </row>
    <row r="223" spans="1:12" x14ac:dyDescent="0.25">
      <c r="A223" s="7" t="s">
        <v>2066</v>
      </c>
      <c r="B223" s="7" t="s">
        <v>628</v>
      </c>
      <c r="C223" s="13" t="s">
        <v>629</v>
      </c>
      <c r="D223" s="14">
        <v>1050547000734</v>
      </c>
      <c r="E223" s="13" t="s">
        <v>627</v>
      </c>
      <c r="F223" s="15">
        <v>54401001</v>
      </c>
      <c r="G223" s="15">
        <v>58946012</v>
      </c>
      <c r="H223" s="15" t="s">
        <v>451</v>
      </c>
      <c r="I223" s="15" t="s">
        <v>2011</v>
      </c>
      <c r="J223" s="15" t="s">
        <v>2014</v>
      </c>
      <c r="K223" s="11"/>
      <c r="L223" s="12">
        <v>183</v>
      </c>
    </row>
    <row r="224" spans="1:12" x14ac:dyDescent="0.25">
      <c r="A224" s="7" t="s">
        <v>2066</v>
      </c>
      <c r="B224" s="7" t="s">
        <v>496</v>
      </c>
      <c r="C224" s="13" t="s">
        <v>497</v>
      </c>
      <c r="D224" s="14">
        <v>1050547000855</v>
      </c>
      <c r="E224" s="13" t="s">
        <v>498</v>
      </c>
      <c r="F224" s="15">
        <v>52001001</v>
      </c>
      <c r="G224" s="15">
        <v>12806978</v>
      </c>
      <c r="H224" s="15" t="s">
        <v>451</v>
      </c>
      <c r="I224" s="15" t="s">
        <v>2011</v>
      </c>
      <c r="J224" s="15" t="s">
        <v>2014</v>
      </c>
      <c r="K224" s="11"/>
      <c r="L224" s="12">
        <v>182</v>
      </c>
    </row>
    <row r="225" spans="1:12" x14ac:dyDescent="0.25">
      <c r="A225" s="7" t="s">
        <v>2066</v>
      </c>
      <c r="B225" s="7" t="s">
        <v>455</v>
      </c>
      <c r="C225" s="13" t="s">
        <v>456</v>
      </c>
      <c r="D225" s="14">
        <v>1030500560133</v>
      </c>
      <c r="E225" s="13" t="s">
        <v>457</v>
      </c>
      <c r="F225" s="15">
        <v>50301001</v>
      </c>
      <c r="G225" s="15">
        <v>56048697</v>
      </c>
      <c r="H225" s="15" t="s">
        <v>451</v>
      </c>
      <c r="I225" s="15" t="s">
        <v>2011</v>
      </c>
      <c r="J225" s="15" t="s">
        <v>2014</v>
      </c>
      <c r="K225" s="11"/>
      <c r="L225" s="12">
        <v>174</v>
      </c>
    </row>
    <row r="226" spans="1:12" x14ac:dyDescent="0.25">
      <c r="A226" s="7" t="s">
        <v>2066</v>
      </c>
      <c r="B226" s="7" t="s">
        <v>479</v>
      </c>
      <c r="C226" s="13" t="s">
        <v>480</v>
      </c>
      <c r="D226" s="14">
        <v>1040501098516</v>
      </c>
      <c r="E226" s="13" t="s">
        <v>481</v>
      </c>
      <c r="F226" s="15">
        <v>50501001</v>
      </c>
      <c r="G226" s="15">
        <v>49209929</v>
      </c>
      <c r="H226" s="15" t="s">
        <v>451</v>
      </c>
      <c r="I226" s="15" t="s">
        <v>2011</v>
      </c>
      <c r="J226" s="15" t="s">
        <v>2014</v>
      </c>
      <c r="K226" s="11"/>
      <c r="L226" s="12">
        <v>169</v>
      </c>
    </row>
    <row r="227" spans="1:12" x14ac:dyDescent="0.25">
      <c r="A227" s="7" t="s">
        <v>2066</v>
      </c>
      <c r="B227" s="7" t="s">
        <v>600</v>
      </c>
      <c r="C227" s="13" t="s">
        <v>601</v>
      </c>
      <c r="D227" s="14">
        <v>1060533002441</v>
      </c>
      <c r="E227" s="13" t="s">
        <v>602</v>
      </c>
      <c r="F227" s="15">
        <v>51001001</v>
      </c>
      <c r="G227" s="15">
        <v>56045285</v>
      </c>
      <c r="H227" s="15" t="s">
        <v>451</v>
      </c>
      <c r="I227" s="15" t="s">
        <v>2011</v>
      </c>
      <c r="J227" s="15" t="s">
        <v>2014</v>
      </c>
      <c r="K227" s="11"/>
      <c r="L227" s="12">
        <v>161</v>
      </c>
    </row>
    <row r="228" spans="1:12" x14ac:dyDescent="0.25">
      <c r="A228" s="7" t="s">
        <v>2066</v>
      </c>
      <c r="B228" s="7" t="s">
        <v>636</v>
      </c>
      <c r="C228" s="13" t="s">
        <v>637</v>
      </c>
      <c r="D228" s="14">
        <v>1060532000143</v>
      </c>
      <c r="E228" s="13" t="s">
        <v>638</v>
      </c>
      <c r="F228" s="15">
        <v>53201001</v>
      </c>
      <c r="G228" s="15">
        <v>49209869</v>
      </c>
      <c r="H228" s="15" t="s">
        <v>451</v>
      </c>
      <c r="I228" s="15" t="s">
        <v>2011</v>
      </c>
      <c r="J228" s="15" t="s">
        <v>2014</v>
      </c>
      <c r="K228" s="11"/>
      <c r="L228" s="12">
        <v>157</v>
      </c>
    </row>
    <row r="229" spans="1:12" x14ac:dyDescent="0.25">
      <c r="A229" s="7" t="s">
        <v>2066</v>
      </c>
      <c r="B229" s="7" t="s">
        <v>645</v>
      </c>
      <c r="C229" s="13" t="s">
        <v>646</v>
      </c>
      <c r="D229" s="14">
        <v>1060532000770</v>
      </c>
      <c r="E229" s="13" t="s">
        <v>647</v>
      </c>
      <c r="F229" s="15">
        <v>53201001</v>
      </c>
      <c r="G229" s="15">
        <v>12807127</v>
      </c>
      <c r="H229" s="15" t="s">
        <v>451</v>
      </c>
      <c r="I229" s="15" t="s">
        <v>2011</v>
      </c>
      <c r="J229" s="15" t="s">
        <v>2014</v>
      </c>
      <c r="K229" s="11"/>
      <c r="L229" s="12">
        <v>151</v>
      </c>
    </row>
    <row r="230" spans="1:12" x14ac:dyDescent="0.25">
      <c r="A230" s="7" t="s">
        <v>2066</v>
      </c>
      <c r="B230" s="7" t="s">
        <v>547</v>
      </c>
      <c r="C230" s="13" t="s">
        <v>548</v>
      </c>
      <c r="D230" s="14">
        <v>1020501839269</v>
      </c>
      <c r="E230" s="13" t="s">
        <v>549</v>
      </c>
      <c r="F230" s="15">
        <v>52801001</v>
      </c>
      <c r="G230" s="15">
        <v>49193200</v>
      </c>
      <c r="H230" s="15" t="s">
        <v>451</v>
      </c>
      <c r="I230" s="15" t="s">
        <v>2011</v>
      </c>
      <c r="J230" s="15" t="s">
        <v>2014</v>
      </c>
      <c r="K230" s="11"/>
      <c r="L230" s="12">
        <v>149</v>
      </c>
    </row>
    <row r="231" spans="1:12" x14ac:dyDescent="0.25">
      <c r="A231" s="7" t="s">
        <v>2066</v>
      </c>
      <c r="B231" s="7" t="s">
        <v>544</v>
      </c>
      <c r="C231" s="13" t="s">
        <v>545</v>
      </c>
      <c r="D231" s="14">
        <v>1060506001467</v>
      </c>
      <c r="E231" s="13" t="s">
        <v>546</v>
      </c>
      <c r="F231" s="15">
        <v>505008450</v>
      </c>
      <c r="G231" s="15">
        <v>95313322</v>
      </c>
      <c r="H231" s="15" t="s">
        <v>451</v>
      </c>
      <c r="I231" s="15" t="s">
        <v>2011</v>
      </c>
      <c r="J231" s="15" t="s">
        <v>2014</v>
      </c>
      <c r="K231" s="11"/>
      <c r="L231" s="12">
        <v>143</v>
      </c>
    </row>
    <row r="232" spans="1:12" x14ac:dyDescent="0.25">
      <c r="A232" s="7" t="s">
        <v>2066</v>
      </c>
      <c r="B232" s="7" t="s">
        <v>606</v>
      </c>
      <c r="C232" s="13" t="s">
        <v>607</v>
      </c>
      <c r="D232" s="14">
        <v>1050547000680</v>
      </c>
      <c r="E232" s="13" t="s">
        <v>608</v>
      </c>
      <c r="F232" s="15">
        <v>50501001</v>
      </c>
      <c r="G232" s="15">
        <v>12804057</v>
      </c>
      <c r="H232" s="15" t="s">
        <v>451</v>
      </c>
      <c r="I232" s="15" t="s">
        <v>2011</v>
      </c>
      <c r="J232" s="15" t="s">
        <v>2014</v>
      </c>
      <c r="K232" s="11"/>
      <c r="L232" s="12">
        <v>137</v>
      </c>
    </row>
    <row r="233" spans="1:12" x14ac:dyDescent="0.25">
      <c r="A233" s="7" t="s">
        <v>2066</v>
      </c>
      <c r="B233" s="7" t="s">
        <v>448</v>
      </c>
      <c r="C233" s="13" t="s">
        <v>449</v>
      </c>
      <c r="D233" s="14">
        <v>1060532000100</v>
      </c>
      <c r="E233" s="13" t="s">
        <v>450</v>
      </c>
      <c r="F233" s="15">
        <v>53201001</v>
      </c>
      <c r="G233" s="15">
        <v>12809161</v>
      </c>
      <c r="H233" s="15" t="s">
        <v>451</v>
      </c>
      <c r="I233" s="15" t="s">
        <v>2011</v>
      </c>
      <c r="J233" s="15" t="s">
        <v>2014</v>
      </c>
      <c r="K233" s="11"/>
      <c r="L233" s="12">
        <v>130</v>
      </c>
    </row>
    <row r="234" spans="1:12" x14ac:dyDescent="0.25">
      <c r="A234" s="7" t="s">
        <v>2066</v>
      </c>
      <c r="B234" s="7" t="s">
        <v>529</v>
      </c>
      <c r="C234" s="13" t="s">
        <v>530</v>
      </c>
      <c r="D234" s="14">
        <v>1040501741994</v>
      </c>
      <c r="E234" s="13" t="s">
        <v>531</v>
      </c>
      <c r="F234" s="15">
        <v>50901001</v>
      </c>
      <c r="G234" s="15">
        <v>30547109</v>
      </c>
      <c r="H234" s="15" t="s">
        <v>451</v>
      </c>
      <c r="I234" s="15" t="s">
        <v>2011</v>
      </c>
      <c r="J234" s="15" t="s">
        <v>2014</v>
      </c>
      <c r="K234" s="11"/>
      <c r="L234" s="12">
        <v>129</v>
      </c>
    </row>
    <row r="235" spans="1:12" x14ac:dyDescent="0.25">
      <c r="A235" s="7" t="s">
        <v>2066</v>
      </c>
      <c r="B235" s="7" t="s">
        <v>567</v>
      </c>
      <c r="C235" s="13" t="s">
        <v>568</v>
      </c>
      <c r="D235" s="14">
        <v>1080547000544</v>
      </c>
      <c r="E235" s="13" t="s">
        <v>484</v>
      </c>
      <c r="F235" s="15">
        <v>51701001</v>
      </c>
      <c r="G235" s="15">
        <v>5202211</v>
      </c>
      <c r="H235" s="15" t="s">
        <v>387</v>
      </c>
      <c r="I235" s="15" t="s">
        <v>2011</v>
      </c>
      <c r="J235" s="15" t="s">
        <v>2014</v>
      </c>
      <c r="K235" s="11"/>
      <c r="L235" s="12">
        <v>129</v>
      </c>
    </row>
    <row r="236" spans="1:12" x14ac:dyDescent="0.25">
      <c r="A236" s="7" t="s">
        <v>2066</v>
      </c>
      <c r="B236" s="7" t="s">
        <v>612</v>
      </c>
      <c r="C236" s="13" t="s">
        <v>613</v>
      </c>
      <c r="D236" s="14">
        <v>1050547001120</v>
      </c>
      <c r="E236" s="13" t="s">
        <v>528</v>
      </c>
      <c r="F236" s="15">
        <v>50501001</v>
      </c>
      <c r="G236" s="15">
        <v>56048898</v>
      </c>
      <c r="H236" s="15" t="s">
        <v>451</v>
      </c>
      <c r="I236" s="15" t="s">
        <v>2011</v>
      </c>
      <c r="J236" s="15" t="s">
        <v>2014</v>
      </c>
      <c r="K236" s="11"/>
      <c r="L236" s="12">
        <v>126</v>
      </c>
    </row>
    <row r="237" spans="1:12" x14ac:dyDescent="0.25">
      <c r="A237" s="7" t="s">
        <v>2066</v>
      </c>
      <c r="B237" s="7" t="s">
        <v>594</v>
      </c>
      <c r="C237" s="13" t="s">
        <v>595</v>
      </c>
      <c r="D237" s="14">
        <v>1050547000701</v>
      </c>
      <c r="E237" s="13" t="s">
        <v>596</v>
      </c>
      <c r="F237" s="15">
        <v>53201001</v>
      </c>
      <c r="G237" s="15">
        <v>12803968</v>
      </c>
      <c r="H237" s="15" t="s">
        <v>451</v>
      </c>
      <c r="I237" s="15" t="s">
        <v>2011</v>
      </c>
      <c r="J237" s="15" t="s">
        <v>2014</v>
      </c>
      <c r="K237" s="11"/>
      <c r="L237" s="12">
        <v>122</v>
      </c>
    </row>
    <row r="238" spans="1:12" x14ac:dyDescent="0.25">
      <c r="A238" s="7" t="s">
        <v>2066</v>
      </c>
      <c r="B238" s="7" t="s">
        <v>493</v>
      </c>
      <c r="C238" s="13" t="s">
        <v>494</v>
      </c>
      <c r="D238" s="14">
        <v>1040502231912</v>
      </c>
      <c r="E238" s="13" t="s">
        <v>495</v>
      </c>
      <c r="F238" s="15">
        <v>51601001</v>
      </c>
      <c r="G238" s="15">
        <v>95307072</v>
      </c>
      <c r="H238" s="15" t="s">
        <v>451</v>
      </c>
      <c r="I238" s="15" t="s">
        <v>2011</v>
      </c>
      <c r="J238" s="15" t="s">
        <v>2014</v>
      </c>
      <c r="K238" s="11"/>
      <c r="L238" s="12">
        <v>121</v>
      </c>
    </row>
    <row r="239" spans="1:12" x14ac:dyDescent="0.25">
      <c r="A239" s="7" t="s">
        <v>2066</v>
      </c>
      <c r="B239" s="7" t="s">
        <v>470</v>
      </c>
      <c r="C239" s="13" t="s">
        <v>471</v>
      </c>
      <c r="D239" s="14">
        <v>1050547000646</v>
      </c>
      <c r="E239" s="13" t="s">
        <v>472</v>
      </c>
      <c r="F239" s="15">
        <v>50501001</v>
      </c>
      <c r="G239" s="15">
        <v>95312564</v>
      </c>
      <c r="H239" s="15" t="s">
        <v>451</v>
      </c>
      <c r="I239" s="15" t="s">
        <v>2011</v>
      </c>
      <c r="J239" s="15" t="s">
        <v>2014</v>
      </c>
      <c r="K239" s="11"/>
      <c r="L239" s="12">
        <v>117</v>
      </c>
    </row>
    <row r="240" spans="1:12" x14ac:dyDescent="0.25">
      <c r="A240" s="7" t="s">
        <v>2066</v>
      </c>
      <c r="B240" s="7" t="s">
        <v>523</v>
      </c>
      <c r="C240" s="13" t="s">
        <v>524</v>
      </c>
      <c r="D240" s="14">
        <v>1040500814837</v>
      </c>
      <c r="E240" s="13" t="s">
        <v>525</v>
      </c>
      <c r="F240" s="15">
        <v>51001001</v>
      </c>
      <c r="G240" s="15">
        <v>12819538</v>
      </c>
      <c r="H240" s="15" t="s">
        <v>451</v>
      </c>
      <c r="I240" s="15" t="s">
        <v>2011</v>
      </c>
      <c r="J240" s="15" t="s">
        <v>2014</v>
      </c>
      <c r="K240" s="11"/>
      <c r="L240" s="12">
        <v>116</v>
      </c>
    </row>
    <row r="241" spans="1:12" x14ac:dyDescent="0.25">
      <c r="A241" s="7" t="s">
        <v>2066</v>
      </c>
      <c r="B241" s="7" t="s">
        <v>402</v>
      </c>
      <c r="C241" s="13" t="s">
        <v>403</v>
      </c>
      <c r="D241" s="14">
        <v>1020502232530</v>
      </c>
      <c r="E241" s="13" t="s">
        <v>404</v>
      </c>
      <c r="F241" s="15">
        <v>51601001</v>
      </c>
      <c r="G241" s="15">
        <v>56046310</v>
      </c>
      <c r="H241" s="15" t="s">
        <v>387</v>
      </c>
      <c r="I241" s="15" t="s">
        <v>2011</v>
      </c>
      <c r="J241" s="15" t="s">
        <v>2014</v>
      </c>
      <c r="K241" s="11"/>
      <c r="L241" s="12">
        <v>113</v>
      </c>
    </row>
    <row r="242" spans="1:12" x14ac:dyDescent="0.25">
      <c r="A242" s="7" t="s">
        <v>2066</v>
      </c>
      <c r="B242" s="7" t="s">
        <v>464</v>
      </c>
      <c r="C242" s="13" t="s">
        <v>465</v>
      </c>
      <c r="D242" s="14">
        <v>1060532001430</v>
      </c>
      <c r="E242" s="13" t="s">
        <v>466</v>
      </c>
      <c r="F242" s="15">
        <v>53201001</v>
      </c>
      <c r="G242" s="15">
        <v>49209852</v>
      </c>
      <c r="H242" s="15" t="s">
        <v>451</v>
      </c>
      <c r="I242" s="15" t="s">
        <v>2011</v>
      </c>
      <c r="J242" s="15" t="s">
        <v>2014</v>
      </c>
      <c r="K242" s="11"/>
      <c r="L242" s="12">
        <v>112</v>
      </c>
    </row>
    <row r="243" spans="1:12" x14ac:dyDescent="0.25">
      <c r="A243" s="7" t="s">
        <v>2066</v>
      </c>
      <c r="B243" s="7" t="s">
        <v>580</v>
      </c>
      <c r="C243" s="13" t="s">
        <v>2084</v>
      </c>
      <c r="D243" s="14">
        <v>1110546001026</v>
      </c>
      <c r="E243" s="13" t="s">
        <v>581</v>
      </c>
      <c r="F243" s="15">
        <v>53801001</v>
      </c>
      <c r="G243" s="15">
        <v>30547322</v>
      </c>
      <c r="H243" s="15" t="s">
        <v>451</v>
      </c>
      <c r="I243" s="15" t="s">
        <v>2011</v>
      </c>
      <c r="J243" s="15" t="s">
        <v>2014</v>
      </c>
      <c r="K243" s="11"/>
      <c r="L243" s="12">
        <v>112</v>
      </c>
    </row>
    <row r="244" spans="1:12" x14ac:dyDescent="0.25">
      <c r="A244" s="7" t="s">
        <v>2066</v>
      </c>
      <c r="B244" s="7" t="s">
        <v>569</v>
      </c>
      <c r="C244" s="13" t="s">
        <v>570</v>
      </c>
      <c r="D244" s="14">
        <v>1060506001841</v>
      </c>
      <c r="E244" s="13" t="s">
        <v>571</v>
      </c>
      <c r="F244" s="15">
        <v>50601001</v>
      </c>
      <c r="G244" s="15">
        <v>30549568</v>
      </c>
      <c r="H244" s="15" t="s">
        <v>451</v>
      </c>
      <c r="I244" s="15" t="s">
        <v>2011</v>
      </c>
      <c r="J244" s="15" t="s">
        <v>2014</v>
      </c>
      <c r="K244" s="11"/>
      <c r="L244" s="12">
        <v>111</v>
      </c>
    </row>
    <row r="245" spans="1:12" x14ac:dyDescent="0.25">
      <c r="A245" s="7" t="s">
        <v>2066</v>
      </c>
      <c r="B245" s="7" t="s">
        <v>458</v>
      </c>
      <c r="C245" s="13" t="s">
        <v>459</v>
      </c>
      <c r="D245" s="14">
        <v>1050547000624</v>
      </c>
      <c r="E245" s="13" t="s">
        <v>460</v>
      </c>
      <c r="F245" s="15">
        <v>50501001</v>
      </c>
      <c r="G245" s="15">
        <v>59312558</v>
      </c>
      <c r="H245" s="15" t="s">
        <v>451</v>
      </c>
      <c r="I245" s="15" t="s">
        <v>2011</v>
      </c>
      <c r="J245" s="15" t="s">
        <v>2014</v>
      </c>
      <c r="K245" s="11"/>
      <c r="L245" s="12">
        <v>108</v>
      </c>
    </row>
    <row r="246" spans="1:12" x14ac:dyDescent="0.25">
      <c r="A246" s="7" t="s">
        <v>2066</v>
      </c>
      <c r="B246" s="7" t="s">
        <v>550</v>
      </c>
      <c r="C246" s="13" t="s">
        <v>551</v>
      </c>
      <c r="D246" s="14">
        <v>1050547000580</v>
      </c>
      <c r="E246" s="13" t="s">
        <v>552</v>
      </c>
      <c r="F246" s="15">
        <v>50501001</v>
      </c>
      <c r="G246" s="15">
        <v>95312475</v>
      </c>
      <c r="H246" s="15" t="s">
        <v>451</v>
      </c>
      <c r="I246" s="15" t="s">
        <v>2011</v>
      </c>
      <c r="J246" s="15" t="s">
        <v>2014</v>
      </c>
      <c r="K246" s="11"/>
      <c r="L246" s="12">
        <v>106</v>
      </c>
    </row>
    <row r="247" spans="1:12" x14ac:dyDescent="0.25">
      <c r="A247" s="7" t="s">
        <v>2066</v>
      </c>
      <c r="B247" s="7" t="s">
        <v>508</v>
      </c>
      <c r="C247" s="13" t="s">
        <v>509</v>
      </c>
      <c r="D247" s="14">
        <v>1060532000429</v>
      </c>
      <c r="E247" s="13" t="s">
        <v>510</v>
      </c>
      <c r="F247" s="15">
        <v>53201001</v>
      </c>
      <c r="G247" s="15">
        <v>61862307</v>
      </c>
      <c r="H247" s="15" t="s">
        <v>451</v>
      </c>
      <c r="I247" s="15" t="s">
        <v>2011</v>
      </c>
      <c r="J247" s="15" t="s">
        <v>2014</v>
      </c>
      <c r="K247" s="11"/>
      <c r="L247" s="12">
        <v>104</v>
      </c>
    </row>
    <row r="248" spans="1:12" x14ac:dyDescent="0.25">
      <c r="A248" s="7" t="s">
        <v>2066</v>
      </c>
      <c r="B248" s="7" t="s">
        <v>614</v>
      </c>
      <c r="C248" s="13" t="s">
        <v>615</v>
      </c>
      <c r="D248" s="14">
        <v>1060532001595</v>
      </c>
      <c r="E248" s="13" t="s">
        <v>616</v>
      </c>
      <c r="F248" s="15">
        <v>53201001</v>
      </c>
      <c r="G248" s="15">
        <v>49209846</v>
      </c>
      <c r="H248" s="15" t="s">
        <v>451</v>
      </c>
      <c r="I248" s="15" t="s">
        <v>2011</v>
      </c>
      <c r="J248" s="15" t="s">
        <v>2014</v>
      </c>
      <c r="K248" s="11"/>
      <c r="L248" s="12">
        <v>104</v>
      </c>
    </row>
    <row r="249" spans="1:12" x14ac:dyDescent="0.25">
      <c r="A249" s="7" t="s">
        <v>2066</v>
      </c>
      <c r="B249" s="7" t="s">
        <v>553</v>
      </c>
      <c r="C249" s="13" t="s">
        <v>554</v>
      </c>
      <c r="D249" s="14">
        <v>1040501764324</v>
      </c>
      <c r="E249" s="13" t="s">
        <v>555</v>
      </c>
      <c r="F249" s="15">
        <v>53401001</v>
      </c>
      <c r="G249" s="15">
        <v>25198332</v>
      </c>
      <c r="H249" s="15" t="s">
        <v>451</v>
      </c>
      <c r="I249" s="15" t="s">
        <v>2011</v>
      </c>
      <c r="J249" s="15" t="s">
        <v>2014</v>
      </c>
      <c r="K249" s="11"/>
      <c r="L249" s="12">
        <v>102</v>
      </c>
    </row>
    <row r="250" spans="1:12" x14ac:dyDescent="0.25">
      <c r="A250" s="7" t="s">
        <v>2066</v>
      </c>
      <c r="B250" s="7" t="s">
        <v>592</v>
      </c>
      <c r="C250" s="13" t="s">
        <v>593</v>
      </c>
      <c r="D250" s="14">
        <v>1060533001946</v>
      </c>
      <c r="E250" s="13" t="s">
        <v>513</v>
      </c>
      <c r="F250" s="15">
        <v>51001001</v>
      </c>
      <c r="G250" s="15">
        <v>49209065</v>
      </c>
      <c r="H250" s="15" t="s">
        <v>451</v>
      </c>
      <c r="I250" s="15" t="s">
        <v>2011</v>
      </c>
      <c r="J250" s="15" t="s">
        <v>2014</v>
      </c>
      <c r="K250" s="11"/>
      <c r="L250" s="12">
        <v>102</v>
      </c>
    </row>
    <row r="251" spans="1:12" x14ac:dyDescent="0.25">
      <c r="A251" s="7" t="s">
        <v>2066</v>
      </c>
      <c r="B251" s="7" t="s">
        <v>405</v>
      </c>
      <c r="C251" s="13" t="s">
        <v>406</v>
      </c>
      <c r="D251" s="14">
        <v>1150544000375</v>
      </c>
      <c r="E251" s="13" t="s">
        <v>407</v>
      </c>
      <c r="F251" s="15">
        <v>53401001</v>
      </c>
      <c r="G251" s="15">
        <v>2071300</v>
      </c>
      <c r="H251" s="15" t="s">
        <v>387</v>
      </c>
      <c r="I251" s="15" t="s">
        <v>2011</v>
      </c>
      <c r="J251" s="15" t="s">
        <v>2014</v>
      </c>
      <c r="K251" s="11"/>
      <c r="L251" s="12">
        <v>101</v>
      </c>
    </row>
    <row r="252" spans="1:12" x14ac:dyDescent="0.25">
      <c r="A252" s="7" t="s">
        <v>2066</v>
      </c>
      <c r="B252" s="7" t="s">
        <v>559</v>
      </c>
      <c r="C252" s="13" t="s">
        <v>560</v>
      </c>
      <c r="D252" s="14">
        <v>1040501098549</v>
      </c>
      <c r="E252" s="13" t="s">
        <v>561</v>
      </c>
      <c r="F252" s="15">
        <v>50501001</v>
      </c>
      <c r="G252" s="15">
        <v>49209243</v>
      </c>
      <c r="H252" s="15" t="s">
        <v>451</v>
      </c>
      <c r="I252" s="15" t="s">
        <v>2011</v>
      </c>
      <c r="J252" s="15" t="s">
        <v>2014</v>
      </c>
      <c r="K252" s="11"/>
      <c r="L252" s="12">
        <v>101</v>
      </c>
    </row>
    <row r="253" spans="1:12" x14ac:dyDescent="0.25">
      <c r="A253" s="7" t="s">
        <v>2066</v>
      </c>
      <c r="B253" s="7" t="s">
        <v>396</v>
      </c>
      <c r="C253" s="13" t="s">
        <v>397</v>
      </c>
      <c r="D253" s="14">
        <v>1050547000690</v>
      </c>
      <c r="E253" s="13" t="s">
        <v>398</v>
      </c>
      <c r="F253" s="15">
        <v>50501001</v>
      </c>
      <c r="G253" s="15">
        <v>12804413</v>
      </c>
      <c r="H253" s="15" t="s">
        <v>387</v>
      </c>
      <c r="I253" s="15" t="s">
        <v>2011</v>
      </c>
      <c r="J253" s="15" t="s">
        <v>2014</v>
      </c>
      <c r="K253" s="11"/>
      <c r="L253" s="12">
        <v>94</v>
      </c>
    </row>
    <row r="254" spans="1:12" x14ac:dyDescent="0.25">
      <c r="A254" s="7" t="s">
        <v>2066</v>
      </c>
      <c r="B254" s="7" t="s">
        <v>433</v>
      </c>
      <c r="C254" s="13" t="s">
        <v>434</v>
      </c>
      <c r="D254" s="14">
        <v>1070546000117</v>
      </c>
      <c r="E254" s="13" t="s">
        <v>435</v>
      </c>
      <c r="F254" s="15">
        <v>55201001</v>
      </c>
      <c r="G254" s="15">
        <v>56046451</v>
      </c>
      <c r="H254" s="15" t="s">
        <v>387</v>
      </c>
      <c r="I254" s="15" t="s">
        <v>2011</v>
      </c>
      <c r="J254" s="15" t="s">
        <v>2014</v>
      </c>
      <c r="K254" s="11"/>
      <c r="L254" s="12">
        <v>94</v>
      </c>
    </row>
    <row r="255" spans="1:12" x14ac:dyDescent="0.25">
      <c r="A255" s="7" t="s">
        <v>2066</v>
      </c>
      <c r="B255" s="7" t="s">
        <v>476</v>
      </c>
      <c r="C255" s="13" t="s">
        <v>477</v>
      </c>
      <c r="D255" s="14">
        <v>1060547001437</v>
      </c>
      <c r="E255" s="13" t="s">
        <v>478</v>
      </c>
      <c r="F255" s="15">
        <v>50501001</v>
      </c>
      <c r="G255" s="15">
        <v>49209177</v>
      </c>
      <c r="H255" s="15" t="s">
        <v>451</v>
      </c>
      <c r="I255" s="15" t="s">
        <v>2011</v>
      </c>
      <c r="J255" s="15" t="s">
        <v>2014</v>
      </c>
      <c r="K255" s="11"/>
      <c r="L255" s="12">
        <v>93</v>
      </c>
    </row>
    <row r="256" spans="1:12" x14ac:dyDescent="0.25">
      <c r="A256" s="7" t="s">
        <v>2066</v>
      </c>
      <c r="B256" s="7" t="s">
        <v>535</v>
      </c>
      <c r="C256" s="13" t="s">
        <v>536</v>
      </c>
      <c r="D256" s="14">
        <v>1040501301994</v>
      </c>
      <c r="E256" s="13" t="s">
        <v>537</v>
      </c>
      <c r="F256" s="15">
        <v>52201001</v>
      </c>
      <c r="G256" s="15">
        <v>49209485</v>
      </c>
      <c r="H256" s="15" t="s">
        <v>451</v>
      </c>
      <c r="I256" s="15" t="s">
        <v>2011</v>
      </c>
      <c r="J256" s="15" t="s">
        <v>2014</v>
      </c>
      <c r="K256" s="11"/>
      <c r="L256" s="12">
        <v>93</v>
      </c>
    </row>
    <row r="257" spans="1:12" x14ac:dyDescent="0.25">
      <c r="A257" s="7" t="s">
        <v>2066</v>
      </c>
      <c r="B257" s="7" t="s">
        <v>538</v>
      </c>
      <c r="C257" s="13" t="s">
        <v>539</v>
      </c>
      <c r="D257" s="14">
        <v>1050547000613</v>
      </c>
      <c r="E257" s="13" t="s">
        <v>540</v>
      </c>
      <c r="F257" s="15">
        <v>50501001</v>
      </c>
      <c r="G257" s="15">
        <v>49209220</v>
      </c>
      <c r="H257" s="15" t="s">
        <v>451</v>
      </c>
      <c r="I257" s="15" t="s">
        <v>2011</v>
      </c>
      <c r="J257" s="15" t="s">
        <v>2014</v>
      </c>
      <c r="K257" s="11"/>
      <c r="L257" s="12">
        <v>93</v>
      </c>
    </row>
    <row r="258" spans="1:12" x14ac:dyDescent="0.25">
      <c r="A258" s="7" t="s">
        <v>2066</v>
      </c>
      <c r="B258" s="7" t="s">
        <v>575</v>
      </c>
      <c r="C258" s="13" t="s">
        <v>576</v>
      </c>
      <c r="D258" s="14">
        <v>1050547000712</v>
      </c>
      <c r="E258" s="13" t="s">
        <v>577</v>
      </c>
      <c r="F258" s="15">
        <v>50501001</v>
      </c>
      <c r="G258" s="15">
        <v>56048852</v>
      </c>
      <c r="H258" s="15" t="s">
        <v>451</v>
      </c>
      <c r="I258" s="15" t="s">
        <v>2011</v>
      </c>
      <c r="J258" s="15" t="s">
        <v>2014</v>
      </c>
      <c r="K258" s="11"/>
      <c r="L258" s="12">
        <v>92</v>
      </c>
    </row>
    <row r="259" spans="1:12" x14ac:dyDescent="0.25">
      <c r="A259" s="7" t="s">
        <v>2066</v>
      </c>
      <c r="B259" s="7" t="s">
        <v>572</v>
      </c>
      <c r="C259" s="13" t="s">
        <v>573</v>
      </c>
      <c r="D259" s="14">
        <v>1060532001573</v>
      </c>
      <c r="E259" s="13" t="s">
        <v>574</v>
      </c>
      <c r="F259" s="15">
        <v>53201001</v>
      </c>
      <c r="G259" s="15">
        <v>95309846</v>
      </c>
      <c r="H259" s="15" t="s">
        <v>451</v>
      </c>
      <c r="I259" s="15" t="s">
        <v>2011</v>
      </c>
      <c r="J259" s="15" t="s">
        <v>2014</v>
      </c>
      <c r="K259" s="11"/>
      <c r="L259" s="12">
        <v>85</v>
      </c>
    </row>
    <row r="260" spans="1:12" x14ac:dyDescent="0.25">
      <c r="A260" s="7" t="s">
        <v>2066</v>
      </c>
      <c r="B260" s="7" t="s">
        <v>589</v>
      </c>
      <c r="C260" s="13" t="s">
        <v>590</v>
      </c>
      <c r="D260" s="14">
        <v>1060547001404</v>
      </c>
      <c r="E260" s="13" t="s">
        <v>591</v>
      </c>
      <c r="F260" s="15">
        <v>50501001</v>
      </c>
      <c r="G260" s="15">
        <v>95311292</v>
      </c>
      <c r="H260" s="15" t="s">
        <v>451</v>
      </c>
      <c r="I260" s="15" t="s">
        <v>2011</v>
      </c>
      <c r="J260" s="15" t="s">
        <v>2014</v>
      </c>
      <c r="K260" s="11"/>
      <c r="L260" s="12">
        <v>84</v>
      </c>
    </row>
    <row r="261" spans="1:12" x14ac:dyDescent="0.25">
      <c r="A261" s="7" t="s">
        <v>2066</v>
      </c>
      <c r="B261" s="7" t="s">
        <v>642</v>
      </c>
      <c r="C261" s="13" t="s">
        <v>643</v>
      </c>
      <c r="D261" s="14">
        <v>1060533001550</v>
      </c>
      <c r="E261" s="13" t="s">
        <v>644</v>
      </c>
      <c r="F261" s="15">
        <v>51001001</v>
      </c>
      <c r="G261" s="15">
        <v>30547173</v>
      </c>
      <c r="H261" s="15" t="s">
        <v>451</v>
      </c>
      <c r="I261" s="15" t="s">
        <v>2011</v>
      </c>
      <c r="J261" s="15" t="s">
        <v>2014</v>
      </c>
      <c r="K261" s="11"/>
      <c r="L261" s="12">
        <v>84</v>
      </c>
    </row>
    <row r="262" spans="1:12" x14ac:dyDescent="0.25">
      <c r="A262" s="7" t="s">
        <v>2066</v>
      </c>
      <c r="B262" s="7" t="s">
        <v>511</v>
      </c>
      <c r="C262" s="13" t="s">
        <v>512</v>
      </c>
      <c r="D262" s="14">
        <v>1020502234444</v>
      </c>
      <c r="E262" s="13" t="s">
        <v>513</v>
      </c>
      <c r="F262" s="15">
        <v>51601001</v>
      </c>
      <c r="G262" s="15">
        <v>49200377</v>
      </c>
      <c r="H262" s="15" t="s">
        <v>451</v>
      </c>
      <c r="I262" s="15" t="s">
        <v>2011</v>
      </c>
      <c r="J262" s="15" t="s">
        <v>2014</v>
      </c>
      <c r="K262" s="11"/>
      <c r="L262" s="12">
        <v>83</v>
      </c>
    </row>
    <row r="263" spans="1:12" x14ac:dyDescent="0.25">
      <c r="A263" s="7" t="s">
        <v>2066</v>
      </c>
      <c r="B263" s="7" t="s">
        <v>442</v>
      </c>
      <c r="C263" s="13" t="s">
        <v>443</v>
      </c>
      <c r="D263" s="14">
        <v>1070546001338</v>
      </c>
      <c r="E263" s="13" t="s">
        <v>444</v>
      </c>
      <c r="F263" s="15">
        <v>54601001</v>
      </c>
      <c r="G263" s="15">
        <v>12803879</v>
      </c>
      <c r="H263" s="15" t="s">
        <v>387</v>
      </c>
      <c r="I263" s="15" t="s">
        <v>2011</v>
      </c>
      <c r="J263" s="15" t="s">
        <v>2014</v>
      </c>
      <c r="K263" s="11"/>
      <c r="L263" s="12">
        <v>81</v>
      </c>
    </row>
    <row r="264" spans="1:12" x14ac:dyDescent="0.25">
      <c r="A264" s="7" t="s">
        <v>2066</v>
      </c>
      <c r="B264" s="7" t="s">
        <v>416</v>
      </c>
      <c r="C264" s="13" t="s">
        <v>417</v>
      </c>
      <c r="D264" s="14">
        <v>1040501764302</v>
      </c>
      <c r="E264" s="13" t="s">
        <v>418</v>
      </c>
      <c r="F264" s="15">
        <v>53401001</v>
      </c>
      <c r="G264" s="15">
        <v>25166983</v>
      </c>
      <c r="H264" s="15" t="s">
        <v>387</v>
      </c>
      <c r="I264" s="15" t="s">
        <v>2011</v>
      </c>
      <c r="J264" s="15" t="s">
        <v>2014</v>
      </c>
      <c r="K264" s="11"/>
      <c r="L264" s="12">
        <v>80</v>
      </c>
    </row>
    <row r="265" spans="1:12" x14ac:dyDescent="0.25">
      <c r="A265" s="7" t="s">
        <v>2066</v>
      </c>
      <c r="B265" s="7" t="s">
        <v>408</v>
      </c>
      <c r="C265" s="13" t="s">
        <v>409</v>
      </c>
      <c r="D265" s="14">
        <v>1020502232508</v>
      </c>
      <c r="E265" s="13" t="s">
        <v>410</v>
      </c>
      <c r="F265" s="15">
        <v>51601001</v>
      </c>
      <c r="G265" s="15">
        <v>56046273</v>
      </c>
      <c r="H265" s="15" t="s">
        <v>387</v>
      </c>
      <c r="I265" s="15" t="s">
        <v>2011</v>
      </c>
      <c r="J265" s="15" t="s">
        <v>2014</v>
      </c>
      <c r="K265" s="11"/>
      <c r="L265" s="12">
        <v>76</v>
      </c>
    </row>
    <row r="266" spans="1:12" x14ac:dyDescent="0.25">
      <c r="A266" s="7" t="s">
        <v>2066</v>
      </c>
      <c r="B266" s="7" t="s">
        <v>633</v>
      </c>
      <c r="C266" s="13" t="s">
        <v>634</v>
      </c>
      <c r="D266" s="14">
        <v>1060533002584</v>
      </c>
      <c r="E266" s="13" t="s">
        <v>635</v>
      </c>
      <c r="F266" s="15">
        <v>53901001</v>
      </c>
      <c r="G266" s="15">
        <v>49209823</v>
      </c>
      <c r="H266" s="15" t="s">
        <v>451</v>
      </c>
      <c r="I266" s="15" t="s">
        <v>2011</v>
      </c>
      <c r="J266" s="15" t="s">
        <v>2014</v>
      </c>
      <c r="K266" s="11"/>
      <c r="L266" s="12">
        <v>76</v>
      </c>
    </row>
    <row r="267" spans="1:12" x14ac:dyDescent="0.25">
      <c r="A267" s="7" t="s">
        <v>2066</v>
      </c>
      <c r="B267" s="7" t="s">
        <v>436</v>
      </c>
      <c r="C267" s="13" t="s">
        <v>437</v>
      </c>
      <c r="D267" s="14">
        <v>1060532000847</v>
      </c>
      <c r="E267" s="13" t="s">
        <v>438</v>
      </c>
      <c r="F267" s="15">
        <v>53201001</v>
      </c>
      <c r="G267" s="15">
        <v>95301968</v>
      </c>
      <c r="H267" s="15" t="s">
        <v>387</v>
      </c>
      <c r="I267" s="15" t="s">
        <v>2011</v>
      </c>
      <c r="J267" s="15" t="s">
        <v>2014</v>
      </c>
      <c r="K267" s="11"/>
      <c r="L267" s="12">
        <v>73</v>
      </c>
    </row>
    <row r="268" spans="1:12" x14ac:dyDescent="0.25">
      <c r="A268" s="7" t="s">
        <v>2066</v>
      </c>
      <c r="B268" s="7" t="s">
        <v>514</v>
      </c>
      <c r="C268" s="13" t="s">
        <v>515</v>
      </c>
      <c r="D268" s="14">
        <v>1060506001995</v>
      </c>
      <c r="E268" s="13" t="s">
        <v>516</v>
      </c>
      <c r="F268" s="15">
        <v>50901001</v>
      </c>
      <c r="G268" s="15">
        <v>30546363</v>
      </c>
      <c r="H268" s="15" t="s">
        <v>451</v>
      </c>
      <c r="I268" s="15" t="s">
        <v>2011</v>
      </c>
      <c r="J268" s="15" t="s">
        <v>2014</v>
      </c>
      <c r="K268" s="11"/>
      <c r="L268" s="12">
        <v>71</v>
      </c>
    </row>
    <row r="269" spans="1:12" x14ac:dyDescent="0.25">
      <c r="A269" s="7" t="s">
        <v>2066</v>
      </c>
      <c r="B269" s="7" t="s">
        <v>526</v>
      </c>
      <c r="C269" s="13" t="s">
        <v>527</v>
      </c>
      <c r="D269" s="14">
        <v>1060532001606</v>
      </c>
      <c r="E269" s="13" t="s">
        <v>528</v>
      </c>
      <c r="F269" s="15">
        <v>53201001</v>
      </c>
      <c r="G269" s="15">
        <v>30546274</v>
      </c>
      <c r="H269" s="15" t="s">
        <v>451</v>
      </c>
      <c r="I269" s="15" t="s">
        <v>2011</v>
      </c>
      <c r="J269" s="15" t="s">
        <v>2014</v>
      </c>
      <c r="K269" s="11"/>
      <c r="L269" s="12">
        <v>69</v>
      </c>
    </row>
    <row r="270" spans="1:12" x14ac:dyDescent="0.25">
      <c r="A270" s="7" t="s">
        <v>2066</v>
      </c>
      <c r="B270" s="7" t="s">
        <v>427</v>
      </c>
      <c r="C270" s="13" t="s">
        <v>428</v>
      </c>
      <c r="D270" s="14">
        <v>1060536001877</v>
      </c>
      <c r="E270" s="13" t="s">
        <v>429</v>
      </c>
      <c r="F270" s="15">
        <v>5360101</v>
      </c>
      <c r="G270" s="15">
        <v>49209800</v>
      </c>
      <c r="H270" s="15" t="s">
        <v>387</v>
      </c>
      <c r="I270" s="15" t="s">
        <v>2011</v>
      </c>
      <c r="J270" s="15" t="s">
        <v>2014</v>
      </c>
      <c r="K270" s="11"/>
      <c r="L270" s="12">
        <v>60</v>
      </c>
    </row>
    <row r="271" spans="1:12" x14ac:dyDescent="0.25">
      <c r="A271" s="7" t="s">
        <v>2066</v>
      </c>
      <c r="B271" s="7" t="s">
        <v>622</v>
      </c>
      <c r="C271" s="13" t="s">
        <v>623</v>
      </c>
      <c r="D271" s="14">
        <v>1110546001037</v>
      </c>
      <c r="E271" s="13" t="s">
        <v>624</v>
      </c>
      <c r="F271" s="15">
        <v>54601001</v>
      </c>
      <c r="G271" s="15">
        <v>30547291</v>
      </c>
      <c r="H271" s="15" t="s">
        <v>451</v>
      </c>
      <c r="I271" s="15" t="s">
        <v>2011</v>
      </c>
      <c r="J271" s="15" t="s">
        <v>2014</v>
      </c>
      <c r="K271" s="11"/>
      <c r="L271" s="12">
        <v>55</v>
      </c>
    </row>
    <row r="272" spans="1:12" x14ac:dyDescent="0.25">
      <c r="A272" s="7" t="s">
        <v>2066</v>
      </c>
      <c r="B272" s="7" t="s">
        <v>485</v>
      </c>
      <c r="C272" s="13" t="s">
        <v>486</v>
      </c>
      <c r="D272" s="14">
        <v>1040500814419</v>
      </c>
      <c r="E272" s="13" t="s">
        <v>487</v>
      </c>
      <c r="F272" s="15">
        <v>50501001</v>
      </c>
      <c r="G272" s="15">
        <v>12801254</v>
      </c>
      <c r="H272" s="15" t="s">
        <v>451</v>
      </c>
      <c r="I272" s="15" t="s">
        <v>2011</v>
      </c>
      <c r="J272" s="15" t="s">
        <v>2014</v>
      </c>
      <c r="K272" s="11"/>
      <c r="L272" s="12">
        <v>52</v>
      </c>
    </row>
    <row r="273" spans="1:12" x14ac:dyDescent="0.25">
      <c r="A273" s="7" t="s">
        <v>2066</v>
      </c>
      <c r="B273" s="7" t="s">
        <v>517</v>
      </c>
      <c r="C273" s="13" t="s">
        <v>518</v>
      </c>
      <c r="D273" s="14">
        <v>1060506002391</v>
      </c>
      <c r="E273" s="13" t="s">
        <v>519</v>
      </c>
      <c r="F273" s="15">
        <v>50901001</v>
      </c>
      <c r="G273" s="15">
        <v>30547210</v>
      </c>
      <c r="H273" s="15" t="s">
        <v>451</v>
      </c>
      <c r="I273" s="15" t="s">
        <v>2011</v>
      </c>
      <c r="J273" s="15" t="s">
        <v>2014</v>
      </c>
      <c r="K273" s="11"/>
      <c r="L273" s="12">
        <v>51</v>
      </c>
    </row>
    <row r="274" spans="1:12" x14ac:dyDescent="0.25">
      <c r="A274" s="7" t="s">
        <v>2066</v>
      </c>
      <c r="B274" s="7" t="s">
        <v>625</v>
      </c>
      <c r="C274" s="13" t="s">
        <v>626</v>
      </c>
      <c r="D274" s="14">
        <v>1050547000723</v>
      </c>
      <c r="E274" s="13" t="s">
        <v>627</v>
      </c>
      <c r="F274" s="15">
        <v>50501001</v>
      </c>
      <c r="G274" s="15">
        <v>56048906</v>
      </c>
      <c r="H274" s="15" t="s">
        <v>451</v>
      </c>
      <c r="I274" s="15" t="s">
        <v>2011</v>
      </c>
      <c r="J274" s="15" t="s">
        <v>2014</v>
      </c>
      <c r="K274" s="11"/>
      <c r="L274" s="12">
        <v>51</v>
      </c>
    </row>
    <row r="275" spans="1:12" x14ac:dyDescent="0.25">
      <c r="A275" s="7" t="s">
        <v>2066</v>
      </c>
      <c r="B275" s="7" t="s">
        <v>452</v>
      </c>
      <c r="C275" s="13" t="s">
        <v>453</v>
      </c>
      <c r="D275" s="14">
        <v>1050547000635</v>
      </c>
      <c r="E275" s="13" t="s">
        <v>454</v>
      </c>
      <c r="F275" s="15">
        <v>50501001</v>
      </c>
      <c r="G275" s="15">
        <v>56048935</v>
      </c>
      <c r="H275" s="15" t="s">
        <v>451</v>
      </c>
      <c r="I275" s="15" t="s">
        <v>2011</v>
      </c>
      <c r="J275" s="15" t="s">
        <v>2014</v>
      </c>
      <c r="K275" s="11"/>
      <c r="L275" s="12">
        <v>43</v>
      </c>
    </row>
    <row r="276" spans="1:12" x14ac:dyDescent="0.25">
      <c r="A276" s="7" t="s">
        <v>2066</v>
      </c>
      <c r="B276" s="7" t="s">
        <v>541</v>
      </c>
      <c r="C276" s="13" t="s">
        <v>542</v>
      </c>
      <c r="D276" s="14">
        <v>1040501764313</v>
      </c>
      <c r="E276" s="13" t="s">
        <v>543</v>
      </c>
      <c r="F276" s="15">
        <v>53401001</v>
      </c>
      <c r="G276" s="15">
        <v>49209935</v>
      </c>
      <c r="H276" s="15" t="s">
        <v>451</v>
      </c>
      <c r="I276" s="15" t="s">
        <v>2011</v>
      </c>
      <c r="J276" s="15" t="s">
        <v>2014</v>
      </c>
      <c r="K276" s="11"/>
      <c r="L276" s="12">
        <v>41</v>
      </c>
    </row>
    <row r="277" spans="1:12" x14ac:dyDescent="0.25">
      <c r="A277" s="7" t="s">
        <v>2066</v>
      </c>
      <c r="B277" s="7" t="s">
        <v>556</v>
      </c>
      <c r="C277" s="13" t="s">
        <v>557</v>
      </c>
      <c r="D277" s="14">
        <v>1040501098890</v>
      </c>
      <c r="E277" s="13" t="s">
        <v>558</v>
      </c>
      <c r="F277" s="15">
        <v>50501001</v>
      </c>
      <c r="G277" s="15">
        <v>12807848</v>
      </c>
      <c r="H277" s="15" t="s">
        <v>451</v>
      </c>
      <c r="I277" s="15" t="s">
        <v>2011</v>
      </c>
      <c r="J277" s="15" t="s">
        <v>2014</v>
      </c>
      <c r="K277" s="11"/>
      <c r="L277" s="12">
        <v>41</v>
      </c>
    </row>
    <row r="278" spans="1:12" x14ac:dyDescent="0.25">
      <c r="A278" s="7" t="s">
        <v>2066</v>
      </c>
      <c r="B278" s="7" t="s">
        <v>430</v>
      </c>
      <c r="C278" s="13" t="s">
        <v>431</v>
      </c>
      <c r="D278" s="14">
        <v>1040501764291</v>
      </c>
      <c r="E278" s="13" t="s">
        <v>432</v>
      </c>
      <c r="F278" s="15">
        <v>53401001</v>
      </c>
      <c r="G278" s="15">
        <v>25198552</v>
      </c>
      <c r="H278" s="15" t="s">
        <v>387</v>
      </c>
      <c r="I278" s="15" t="s">
        <v>2011</v>
      </c>
      <c r="J278" s="15" t="s">
        <v>2014</v>
      </c>
      <c r="K278" s="11"/>
      <c r="L278" s="12">
        <v>40</v>
      </c>
    </row>
    <row r="279" spans="1:12" x14ac:dyDescent="0.25">
      <c r="A279" s="7" t="s">
        <v>2066</v>
      </c>
      <c r="B279" s="7" t="s">
        <v>617</v>
      </c>
      <c r="C279" s="13" t="s">
        <v>618</v>
      </c>
      <c r="D279" s="14">
        <v>1050547000570</v>
      </c>
      <c r="E279" s="13" t="s">
        <v>619</v>
      </c>
      <c r="F279" s="15">
        <v>50501001</v>
      </c>
      <c r="G279" s="15">
        <v>12815084</v>
      </c>
      <c r="H279" s="15" t="s">
        <v>451</v>
      </c>
      <c r="I279" s="15" t="s">
        <v>2011</v>
      </c>
      <c r="J279" s="15" t="s">
        <v>2014</v>
      </c>
      <c r="K279" s="11"/>
      <c r="L279" s="12">
        <v>38</v>
      </c>
    </row>
    <row r="280" spans="1:12" x14ac:dyDescent="0.25">
      <c r="A280" s="7" t="s">
        <v>2066</v>
      </c>
      <c r="B280" s="7" t="s">
        <v>532</v>
      </c>
      <c r="C280" s="13" t="s">
        <v>533</v>
      </c>
      <c r="D280" s="14">
        <v>1040500814210</v>
      </c>
      <c r="E280" s="13" t="s">
        <v>534</v>
      </c>
      <c r="F280" s="15">
        <v>51001001</v>
      </c>
      <c r="G280" s="15">
        <v>49209042</v>
      </c>
      <c r="H280" s="15" t="s">
        <v>451</v>
      </c>
      <c r="I280" s="15" t="s">
        <v>2011</v>
      </c>
      <c r="J280" s="15" t="s">
        <v>2014</v>
      </c>
      <c r="K280" s="11"/>
      <c r="L280" s="12">
        <v>37</v>
      </c>
    </row>
    <row r="281" spans="1:12" x14ac:dyDescent="0.25">
      <c r="A281" s="7" t="s">
        <v>2066</v>
      </c>
      <c r="B281" s="7" t="s">
        <v>399</v>
      </c>
      <c r="C281" s="13" t="s">
        <v>400</v>
      </c>
      <c r="D281" s="14">
        <v>1060546001680</v>
      </c>
      <c r="E281" s="13" t="s">
        <v>401</v>
      </c>
      <c r="F281" s="15">
        <v>51601001</v>
      </c>
      <c r="G281" s="15">
        <v>95310803</v>
      </c>
      <c r="H281" s="15" t="s">
        <v>387</v>
      </c>
      <c r="I281" s="15" t="s">
        <v>2011</v>
      </c>
      <c r="J281" s="15" t="s">
        <v>2014</v>
      </c>
      <c r="K281" s="11"/>
      <c r="L281" s="12">
        <v>24</v>
      </c>
    </row>
    <row r="282" spans="1:12" x14ac:dyDescent="0.25">
      <c r="A282" s="7" t="s">
        <v>2066</v>
      </c>
      <c r="B282" s="7" t="s">
        <v>502</v>
      </c>
      <c r="C282" s="13" t="s">
        <v>503</v>
      </c>
      <c r="D282" s="14">
        <v>1110546000949</v>
      </c>
      <c r="E282" s="13" t="s">
        <v>504</v>
      </c>
      <c r="F282" s="15">
        <v>50501001</v>
      </c>
      <c r="G282" s="15">
        <v>30547115</v>
      </c>
      <c r="H282" s="15" t="s">
        <v>451</v>
      </c>
      <c r="I282" s="15" t="s">
        <v>2011</v>
      </c>
      <c r="J282" s="15" t="s">
        <v>2014</v>
      </c>
      <c r="K282" s="11"/>
      <c r="L282" s="12">
        <v>14</v>
      </c>
    </row>
    <row r="283" spans="1:12" x14ac:dyDescent="0.25">
      <c r="A283" s="7" t="s">
        <v>343</v>
      </c>
      <c r="B283" s="7" t="s">
        <v>1107</v>
      </c>
      <c r="C283" s="13" t="s">
        <v>1108</v>
      </c>
      <c r="D283" s="14">
        <v>1060506001907</v>
      </c>
      <c r="E283" s="13" t="s">
        <v>1106</v>
      </c>
      <c r="F283" s="15">
        <v>50901001</v>
      </c>
      <c r="G283" s="15">
        <v>95306687</v>
      </c>
      <c r="H283" s="15" t="s">
        <v>666</v>
      </c>
      <c r="I283" s="15" t="s">
        <v>2011</v>
      </c>
      <c r="J283" s="15" t="s">
        <v>2014</v>
      </c>
      <c r="K283" s="11"/>
      <c r="L283" s="12">
        <v>193</v>
      </c>
    </row>
    <row r="284" spans="1:12" x14ac:dyDescent="0.25">
      <c r="A284" s="7" t="s">
        <v>343</v>
      </c>
      <c r="B284" s="7" t="s">
        <v>1104</v>
      </c>
      <c r="C284" s="13" t="s">
        <v>1105</v>
      </c>
      <c r="D284" s="14">
        <v>1020501742282</v>
      </c>
      <c r="E284" s="13" t="s">
        <v>1106</v>
      </c>
      <c r="F284" s="15">
        <v>50901001</v>
      </c>
      <c r="G284" s="15">
        <v>86071955</v>
      </c>
      <c r="H284" s="15" t="s">
        <v>666</v>
      </c>
      <c r="I284" s="15" t="s">
        <v>2011</v>
      </c>
      <c r="J284" s="15" t="s">
        <v>2014</v>
      </c>
      <c r="K284" s="11"/>
      <c r="L284" s="12">
        <v>68</v>
      </c>
    </row>
    <row r="285" spans="1:12" x14ac:dyDescent="0.25">
      <c r="A285" s="7" t="s">
        <v>344</v>
      </c>
      <c r="B285" s="7" t="s">
        <v>1117</v>
      </c>
      <c r="C285" s="13" t="s">
        <v>1118</v>
      </c>
      <c r="D285" s="14">
        <v>1030500815102</v>
      </c>
      <c r="E285" s="13" t="s">
        <v>1119</v>
      </c>
      <c r="F285" s="15">
        <v>51001001</v>
      </c>
      <c r="G285" s="15">
        <v>49208953</v>
      </c>
      <c r="H285" s="15" t="s">
        <v>451</v>
      </c>
      <c r="I285" s="15" t="s">
        <v>2011</v>
      </c>
      <c r="J285" s="15" t="s">
        <v>2014</v>
      </c>
      <c r="K285" s="11"/>
      <c r="L285" s="12">
        <v>292</v>
      </c>
    </row>
    <row r="286" spans="1:12" x14ac:dyDescent="0.25">
      <c r="A286" s="7" t="s">
        <v>346</v>
      </c>
      <c r="B286" s="7" t="s">
        <v>1179</v>
      </c>
      <c r="C286" s="13" t="s">
        <v>1180</v>
      </c>
      <c r="D286" s="14">
        <v>1060550003007</v>
      </c>
      <c r="E286" s="13" t="s">
        <v>1181</v>
      </c>
      <c r="F286" s="15">
        <v>51101001</v>
      </c>
      <c r="G286" s="15">
        <v>56057756</v>
      </c>
      <c r="H286" s="15" t="s">
        <v>666</v>
      </c>
      <c r="I286" s="15" t="s">
        <v>2011</v>
      </c>
      <c r="J286" s="15" t="s">
        <v>2014</v>
      </c>
      <c r="K286" s="11"/>
      <c r="L286" s="12">
        <v>361</v>
      </c>
    </row>
    <row r="287" spans="1:12" x14ac:dyDescent="0.25">
      <c r="A287" s="7" t="s">
        <v>346</v>
      </c>
      <c r="B287" s="7" t="s">
        <v>1183</v>
      </c>
      <c r="C287" s="13" t="s">
        <v>1184</v>
      </c>
      <c r="D287" s="14">
        <v>1080550000442</v>
      </c>
      <c r="E287" s="13" t="s">
        <v>1181</v>
      </c>
      <c r="F287" s="15">
        <v>51101001</v>
      </c>
      <c r="G287" s="15">
        <v>80427103</v>
      </c>
      <c r="H287" s="15" t="s">
        <v>666</v>
      </c>
      <c r="I287" s="15" t="s">
        <v>2011</v>
      </c>
      <c r="J287" s="15" t="s">
        <v>2014</v>
      </c>
      <c r="K287" s="11"/>
      <c r="L287" s="12">
        <v>253</v>
      </c>
    </row>
    <row r="288" spans="1:12" x14ac:dyDescent="0.25">
      <c r="A288" s="7" t="s">
        <v>348</v>
      </c>
      <c r="B288" s="7" t="s">
        <v>1255</v>
      </c>
      <c r="C288" s="13" t="s">
        <v>1256</v>
      </c>
      <c r="D288" s="14">
        <v>1060523001747</v>
      </c>
      <c r="E288" s="13" t="s">
        <v>1257</v>
      </c>
      <c r="F288" s="15">
        <v>55301001</v>
      </c>
      <c r="G288" s="15">
        <v>80416849</v>
      </c>
      <c r="H288" s="15" t="s">
        <v>451</v>
      </c>
      <c r="I288" s="15" t="s">
        <v>2011</v>
      </c>
      <c r="J288" s="15" t="s">
        <v>2014</v>
      </c>
      <c r="K288" s="11"/>
      <c r="L288" s="12">
        <v>465</v>
      </c>
    </row>
    <row r="289" spans="1:12" x14ac:dyDescent="0.25">
      <c r="A289" s="7" t="s">
        <v>348</v>
      </c>
      <c r="B289" s="7" t="s">
        <v>1267</v>
      </c>
      <c r="C289" s="13" t="s">
        <v>1268</v>
      </c>
      <c r="D289" s="14">
        <v>1060523000845</v>
      </c>
      <c r="E289" s="13" t="s">
        <v>1269</v>
      </c>
      <c r="F289" s="15">
        <v>55301001</v>
      </c>
      <c r="G289" s="15">
        <v>95315918</v>
      </c>
      <c r="H289" s="15" t="s">
        <v>451</v>
      </c>
      <c r="I289" s="15" t="s">
        <v>2011</v>
      </c>
      <c r="J289" s="15" t="s">
        <v>2014</v>
      </c>
      <c r="K289" s="11"/>
      <c r="L289" s="12">
        <v>296</v>
      </c>
    </row>
    <row r="290" spans="1:12" x14ac:dyDescent="0.25">
      <c r="A290" s="7" t="s">
        <v>349</v>
      </c>
      <c r="B290" s="7" t="s">
        <v>1275</v>
      </c>
      <c r="C290" s="13" t="s">
        <v>1276</v>
      </c>
      <c r="D290" s="14">
        <v>1050534002078</v>
      </c>
      <c r="E290" s="13" t="s">
        <v>1277</v>
      </c>
      <c r="F290" s="15">
        <v>51301001</v>
      </c>
      <c r="G290" s="15">
        <v>70493702</v>
      </c>
      <c r="H290" s="15" t="s">
        <v>666</v>
      </c>
      <c r="I290" s="15" t="s">
        <v>2011</v>
      </c>
      <c r="J290" s="15" t="s">
        <v>2014</v>
      </c>
      <c r="K290" s="11"/>
      <c r="L290" s="12">
        <v>1073</v>
      </c>
    </row>
    <row r="291" spans="1:12" x14ac:dyDescent="0.25">
      <c r="A291" s="7" t="s">
        <v>349</v>
      </c>
      <c r="B291" s="7" t="s">
        <v>169</v>
      </c>
      <c r="C291" s="13" t="s">
        <v>1284</v>
      </c>
      <c r="D291" s="14">
        <v>1020500910022</v>
      </c>
      <c r="E291" s="13" t="s">
        <v>1277</v>
      </c>
      <c r="F291" s="15">
        <v>51300999</v>
      </c>
      <c r="G291" s="15">
        <v>61879420</v>
      </c>
      <c r="H291" s="15" t="s">
        <v>666</v>
      </c>
      <c r="I291" s="15" t="s">
        <v>2011</v>
      </c>
      <c r="J291" s="15" t="s">
        <v>2014</v>
      </c>
      <c r="K291" s="11"/>
      <c r="L291" s="12">
        <v>610</v>
      </c>
    </row>
    <row r="292" spans="1:12" x14ac:dyDescent="0.25">
      <c r="A292" s="7" t="s">
        <v>350</v>
      </c>
      <c r="B292" s="7" t="s">
        <v>1290</v>
      </c>
      <c r="C292" s="13" t="s">
        <v>1291</v>
      </c>
      <c r="D292" s="14">
        <v>1020500940107</v>
      </c>
      <c r="E292" s="13" t="s">
        <v>1289</v>
      </c>
      <c r="F292" s="15">
        <v>51401001</v>
      </c>
      <c r="G292" s="15">
        <v>58945248</v>
      </c>
      <c r="H292" s="15" t="s">
        <v>666</v>
      </c>
      <c r="I292" s="15" t="s">
        <v>2011</v>
      </c>
      <c r="J292" s="15" t="s">
        <v>2014</v>
      </c>
      <c r="K292" s="11"/>
      <c r="L292" s="12">
        <v>855</v>
      </c>
    </row>
    <row r="293" spans="1:12" x14ac:dyDescent="0.25">
      <c r="A293" s="7" t="s">
        <v>350</v>
      </c>
      <c r="B293" s="7" t="s">
        <v>2039</v>
      </c>
      <c r="C293" s="13" t="s">
        <v>1310</v>
      </c>
      <c r="D293" s="14">
        <v>1020500940294</v>
      </c>
      <c r="E293" s="13" t="s">
        <v>1289</v>
      </c>
      <c r="F293" s="15">
        <v>51401001</v>
      </c>
      <c r="G293" s="15">
        <v>43347613</v>
      </c>
      <c r="H293" s="15" t="s">
        <v>666</v>
      </c>
      <c r="I293" s="15" t="s">
        <v>2011</v>
      </c>
      <c r="J293" s="15" t="s">
        <v>2014</v>
      </c>
      <c r="K293" s="11"/>
      <c r="L293" s="12">
        <v>402</v>
      </c>
    </row>
    <row r="294" spans="1:12" x14ac:dyDescent="0.25">
      <c r="A294" s="7" t="s">
        <v>350</v>
      </c>
      <c r="B294" s="7" t="s">
        <v>1287</v>
      </c>
      <c r="C294" s="13" t="s">
        <v>1288</v>
      </c>
      <c r="D294" s="14">
        <v>1020500940525</v>
      </c>
      <c r="E294" s="13" t="s">
        <v>1289</v>
      </c>
      <c r="F294" s="15">
        <v>51401001</v>
      </c>
      <c r="G294" s="15">
        <v>43347903</v>
      </c>
      <c r="H294" s="15" t="s">
        <v>666</v>
      </c>
      <c r="I294" s="15" t="s">
        <v>2011</v>
      </c>
      <c r="J294" s="15" t="s">
        <v>2014</v>
      </c>
      <c r="K294" s="11"/>
      <c r="L294" s="12">
        <v>274</v>
      </c>
    </row>
    <row r="295" spans="1:12" x14ac:dyDescent="0.25">
      <c r="A295" s="7" t="s">
        <v>351</v>
      </c>
      <c r="B295" s="7" t="s">
        <v>1336</v>
      </c>
      <c r="C295" s="13" t="s">
        <v>1337</v>
      </c>
      <c r="D295" s="14">
        <v>1020501302546</v>
      </c>
      <c r="E295" s="13" t="s">
        <v>1326</v>
      </c>
      <c r="F295" s="15">
        <v>52201001</v>
      </c>
      <c r="G295" s="15">
        <v>73924031</v>
      </c>
      <c r="H295" s="15" t="s">
        <v>666</v>
      </c>
      <c r="I295" s="15" t="s">
        <v>2011</v>
      </c>
      <c r="J295" s="15" t="s">
        <v>2014</v>
      </c>
      <c r="K295" s="11"/>
      <c r="L295" s="12">
        <v>969</v>
      </c>
    </row>
    <row r="296" spans="1:12" x14ac:dyDescent="0.25">
      <c r="A296" s="7" t="s">
        <v>351</v>
      </c>
      <c r="B296" s="7" t="s">
        <v>1338</v>
      </c>
      <c r="C296" s="13" t="s">
        <v>1339</v>
      </c>
      <c r="D296" s="14">
        <v>1020501302535</v>
      </c>
      <c r="E296" s="13" t="s">
        <v>1326</v>
      </c>
      <c r="F296" s="15">
        <v>52201012</v>
      </c>
      <c r="G296" s="15">
        <v>49208491</v>
      </c>
      <c r="H296" s="15" t="s">
        <v>666</v>
      </c>
      <c r="I296" s="15" t="s">
        <v>2011</v>
      </c>
      <c r="J296" s="15" t="s">
        <v>2014</v>
      </c>
      <c r="K296" s="11"/>
      <c r="L296" s="12">
        <v>681</v>
      </c>
    </row>
    <row r="297" spans="1:12" x14ac:dyDescent="0.25">
      <c r="A297" s="7" t="s">
        <v>351</v>
      </c>
      <c r="B297" s="7" t="s">
        <v>1340</v>
      </c>
      <c r="C297" s="13" t="s">
        <v>1341</v>
      </c>
      <c r="D297" s="14">
        <v>1040501302533</v>
      </c>
      <c r="E297" s="13" t="s">
        <v>1326</v>
      </c>
      <c r="F297" s="15">
        <v>52201001</v>
      </c>
      <c r="G297" s="15">
        <v>56057874</v>
      </c>
      <c r="H297" s="15" t="s">
        <v>666</v>
      </c>
      <c r="I297" s="15" t="s">
        <v>2011</v>
      </c>
      <c r="J297" s="15" t="s">
        <v>2014</v>
      </c>
      <c r="K297" s="11"/>
      <c r="L297" s="12">
        <v>288</v>
      </c>
    </row>
    <row r="298" spans="1:12" x14ac:dyDescent="0.25">
      <c r="A298" s="7" t="s">
        <v>352</v>
      </c>
      <c r="B298" s="7" t="s">
        <v>1355</v>
      </c>
      <c r="C298" s="13" t="s">
        <v>1356</v>
      </c>
      <c r="D298" s="14">
        <v>1060522005411</v>
      </c>
      <c r="E298" s="13" t="s">
        <v>1357</v>
      </c>
      <c r="F298" s="15">
        <v>51501001</v>
      </c>
      <c r="G298" s="15">
        <v>43345620</v>
      </c>
      <c r="H298" s="15" t="s">
        <v>683</v>
      </c>
      <c r="I298" s="15" t="s">
        <v>2011</v>
      </c>
      <c r="J298" s="15" t="s">
        <v>2014</v>
      </c>
      <c r="K298" s="11"/>
      <c r="L298" s="12">
        <v>1163</v>
      </c>
    </row>
    <row r="299" spans="1:12" x14ac:dyDescent="0.25">
      <c r="A299" s="7" t="s">
        <v>352</v>
      </c>
      <c r="B299" s="7" t="s">
        <v>1360</v>
      </c>
      <c r="C299" s="13" t="s">
        <v>1361</v>
      </c>
      <c r="D299" s="14">
        <v>1060522005389</v>
      </c>
      <c r="E299" s="13" t="s">
        <v>1362</v>
      </c>
      <c r="F299" s="15">
        <v>51501001</v>
      </c>
      <c r="G299" s="15">
        <v>95313249</v>
      </c>
      <c r="H299" s="15" t="s">
        <v>683</v>
      </c>
      <c r="I299" s="15" t="s">
        <v>2011</v>
      </c>
      <c r="J299" s="15" t="s">
        <v>2014</v>
      </c>
      <c r="K299" s="11"/>
      <c r="L299" s="12">
        <v>989</v>
      </c>
    </row>
    <row r="300" spans="1:12" x14ac:dyDescent="0.25">
      <c r="A300" s="7" t="s">
        <v>352</v>
      </c>
      <c r="B300" s="7" t="s">
        <v>1358</v>
      </c>
      <c r="C300" s="13" t="s">
        <v>1359</v>
      </c>
      <c r="D300" s="14">
        <v>1060522005390</v>
      </c>
      <c r="E300" s="13" t="s">
        <v>1357</v>
      </c>
      <c r="F300" s="15">
        <v>51501001</v>
      </c>
      <c r="G300" s="15">
        <v>43345608</v>
      </c>
      <c r="H300" s="15" t="s">
        <v>683</v>
      </c>
      <c r="I300" s="15" t="s">
        <v>2011</v>
      </c>
      <c r="J300" s="15" t="s">
        <v>2014</v>
      </c>
      <c r="K300" s="11"/>
      <c r="L300" s="12">
        <v>849</v>
      </c>
    </row>
    <row r="301" spans="1:12" x14ac:dyDescent="0.25">
      <c r="A301" s="7" t="s">
        <v>352</v>
      </c>
      <c r="B301" s="7" t="s">
        <v>175</v>
      </c>
      <c r="C301" s="13" t="s">
        <v>1365</v>
      </c>
      <c r="D301" s="14">
        <v>1060522005609</v>
      </c>
      <c r="E301" s="13" t="s">
        <v>1366</v>
      </c>
      <c r="F301" s="15">
        <v>51501001</v>
      </c>
      <c r="G301" s="15">
        <v>95313428</v>
      </c>
      <c r="H301" s="15" t="s">
        <v>683</v>
      </c>
      <c r="I301" s="15" t="s">
        <v>2011</v>
      </c>
      <c r="J301" s="15" t="s">
        <v>2014</v>
      </c>
      <c r="K301" s="11"/>
      <c r="L301" s="12">
        <v>615</v>
      </c>
    </row>
    <row r="302" spans="1:12" x14ac:dyDescent="0.25">
      <c r="A302" s="7" t="s">
        <v>355</v>
      </c>
      <c r="B302" s="7" t="s">
        <v>1462</v>
      </c>
      <c r="C302" s="13" t="s">
        <v>1463</v>
      </c>
      <c r="D302" s="14">
        <v>1060521002629</v>
      </c>
      <c r="E302" s="13" t="s">
        <v>1464</v>
      </c>
      <c r="F302" s="15">
        <v>51801001</v>
      </c>
      <c r="G302" s="15">
        <v>93318526</v>
      </c>
      <c r="H302" s="15" t="s">
        <v>666</v>
      </c>
      <c r="I302" s="15" t="s">
        <v>2011</v>
      </c>
      <c r="J302" s="15" t="s">
        <v>2014</v>
      </c>
      <c r="K302" s="11"/>
      <c r="L302" s="12">
        <v>109</v>
      </c>
    </row>
    <row r="303" spans="1:12" x14ac:dyDescent="0.25">
      <c r="A303" s="7" t="s">
        <v>356</v>
      </c>
      <c r="B303" s="7" t="s">
        <v>2042</v>
      </c>
      <c r="C303" s="13" t="s">
        <v>1476</v>
      </c>
      <c r="D303" s="14">
        <v>1020500715432</v>
      </c>
      <c r="E303" s="13" t="s">
        <v>1477</v>
      </c>
      <c r="F303" s="15">
        <v>55201001</v>
      </c>
      <c r="G303" s="15">
        <v>49193387</v>
      </c>
      <c r="H303" s="15" t="s">
        <v>666</v>
      </c>
      <c r="I303" s="15" t="s">
        <v>2011</v>
      </c>
      <c r="J303" s="15" t="s">
        <v>2014</v>
      </c>
      <c r="K303" s="11"/>
      <c r="L303" s="12">
        <v>1160</v>
      </c>
    </row>
    <row r="304" spans="1:12" x14ac:dyDescent="0.25">
      <c r="A304" s="7" t="s">
        <v>356</v>
      </c>
      <c r="B304" s="7" t="s">
        <v>1479</v>
      </c>
      <c r="C304" s="13" t="s">
        <v>1480</v>
      </c>
      <c r="D304" s="14">
        <v>1190571009705</v>
      </c>
      <c r="E304" s="13" t="s">
        <v>1477</v>
      </c>
      <c r="F304" s="15">
        <v>55201001</v>
      </c>
      <c r="G304" s="15">
        <v>40880353</v>
      </c>
      <c r="H304" s="15" t="s">
        <v>666</v>
      </c>
      <c r="I304" s="15" t="s">
        <v>2011</v>
      </c>
      <c r="J304" s="15" t="s">
        <v>2014</v>
      </c>
      <c r="K304" s="11"/>
      <c r="L304" s="12">
        <v>784</v>
      </c>
    </row>
    <row r="305" spans="1:12" x14ac:dyDescent="0.25">
      <c r="A305" s="7" t="s">
        <v>357</v>
      </c>
      <c r="B305" s="7" t="s">
        <v>187</v>
      </c>
      <c r="C305" s="13" t="s">
        <v>1500</v>
      </c>
      <c r="D305" s="14">
        <v>1020501587930</v>
      </c>
      <c r="E305" s="13" t="s">
        <v>1501</v>
      </c>
      <c r="F305" s="15">
        <v>51901001</v>
      </c>
      <c r="G305" s="15">
        <v>95316378</v>
      </c>
      <c r="H305" s="15" t="s">
        <v>666</v>
      </c>
      <c r="I305" s="15" t="s">
        <v>2011</v>
      </c>
      <c r="J305" s="15" t="s">
        <v>2014</v>
      </c>
      <c r="K305" s="11"/>
      <c r="L305" s="12">
        <v>263</v>
      </c>
    </row>
    <row r="306" spans="1:12" x14ac:dyDescent="0.25">
      <c r="A306" s="7" t="s">
        <v>357</v>
      </c>
      <c r="B306" s="7" t="s">
        <v>192</v>
      </c>
      <c r="C306" s="13" t="s">
        <v>1502</v>
      </c>
      <c r="D306" s="14">
        <v>1020501587941</v>
      </c>
      <c r="E306" s="13" t="s">
        <v>1501</v>
      </c>
      <c r="F306" s="15">
        <v>51901001</v>
      </c>
      <c r="G306" s="15">
        <v>95316384</v>
      </c>
      <c r="H306" s="15" t="s">
        <v>666</v>
      </c>
      <c r="I306" s="15" t="s">
        <v>2011</v>
      </c>
      <c r="J306" s="15" t="s">
        <v>2014</v>
      </c>
      <c r="K306" s="11"/>
      <c r="L306" s="12">
        <v>185</v>
      </c>
    </row>
    <row r="307" spans="1:12" x14ac:dyDescent="0.25">
      <c r="A307" s="7" t="s">
        <v>357</v>
      </c>
      <c r="B307" s="7" t="s">
        <v>1487</v>
      </c>
      <c r="C307" s="13" t="s">
        <v>1488</v>
      </c>
      <c r="D307" s="14">
        <v>1130529000227</v>
      </c>
      <c r="E307" s="13" t="s">
        <v>1489</v>
      </c>
      <c r="F307" s="15">
        <v>51901001</v>
      </c>
      <c r="G307" s="15">
        <v>12811471</v>
      </c>
      <c r="H307" s="15" t="s">
        <v>666</v>
      </c>
      <c r="I307" s="15" t="s">
        <v>2011</v>
      </c>
      <c r="J307" s="15" t="s">
        <v>2014</v>
      </c>
      <c r="K307" s="11"/>
      <c r="L307" s="12">
        <v>95</v>
      </c>
    </row>
    <row r="308" spans="1:12" x14ac:dyDescent="0.25">
      <c r="A308" s="7" t="s">
        <v>358</v>
      </c>
      <c r="B308" s="7" t="s">
        <v>95</v>
      </c>
      <c r="C308" s="13" t="s">
        <v>1503</v>
      </c>
      <c r="D308" s="14">
        <v>1080521000999</v>
      </c>
      <c r="E308" s="13" t="s">
        <v>1504</v>
      </c>
      <c r="F308" s="15">
        <v>52001001</v>
      </c>
      <c r="G308" s="15">
        <v>49194843</v>
      </c>
      <c r="H308" s="15" t="s">
        <v>1505</v>
      </c>
      <c r="I308" s="15" t="s">
        <v>2011</v>
      </c>
      <c r="J308" s="15" t="s">
        <v>2014</v>
      </c>
      <c r="K308" s="11"/>
      <c r="L308" s="12">
        <v>314</v>
      </c>
    </row>
    <row r="309" spans="1:12" x14ac:dyDescent="0.25">
      <c r="A309" s="7" t="s">
        <v>359</v>
      </c>
      <c r="B309" s="7" t="s">
        <v>1527</v>
      </c>
      <c r="C309" s="13" t="s">
        <v>1528</v>
      </c>
      <c r="D309" s="14">
        <v>1030501263154</v>
      </c>
      <c r="E309" s="13" t="s">
        <v>1526</v>
      </c>
      <c r="F309" s="15">
        <v>52101001</v>
      </c>
      <c r="G309" s="15">
        <v>49207764</v>
      </c>
      <c r="H309" s="15" t="s">
        <v>666</v>
      </c>
      <c r="I309" s="15" t="s">
        <v>2011</v>
      </c>
      <c r="J309" s="15" t="s">
        <v>2014</v>
      </c>
      <c r="K309" s="11"/>
      <c r="L309" s="12">
        <v>776</v>
      </c>
    </row>
    <row r="310" spans="1:12" x14ac:dyDescent="0.25">
      <c r="A310" s="7" t="s">
        <v>359</v>
      </c>
      <c r="B310" s="7" t="s">
        <v>1524</v>
      </c>
      <c r="C310" s="13" t="s">
        <v>1525</v>
      </c>
      <c r="D310" s="14">
        <v>1030501263682</v>
      </c>
      <c r="E310" s="13" t="s">
        <v>1526</v>
      </c>
      <c r="F310" s="15">
        <v>52100991</v>
      </c>
      <c r="G310" s="15">
        <v>49209697</v>
      </c>
      <c r="H310" s="15" t="s">
        <v>666</v>
      </c>
      <c r="I310" s="15" t="s">
        <v>2011</v>
      </c>
      <c r="J310" s="15" t="s">
        <v>2014</v>
      </c>
      <c r="K310" s="11"/>
      <c r="L310" s="12">
        <v>720</v>
      </c>
    </row>
    <row r="311" spans="1:12" x14ac:dyDescent="0.25">
      <c r="A311" s="7" t="s">
        <v>359</v>
      </c>
      <c r="B311" s="7" t="s">
        <v>1529</v>
      </c>
      <c r="C311" s="13" t="s">
        <v>1530</v>
      </c>
      <c r="D311" s="14">
        <v>1030501263627</v>
      </c>
      <c r="E311" s="13" t="s">
        <v>1531</v>
      </c>
      <c r="F311" s="15">
        <v>52101001</v>
      </c>
      <c r="G311" s="15">
        <v>49209728</v>
      </c>
      <c r="H311" s="15" t="s">
        <v>666</v>
      </c>
      <c r="I311" s="15" t="s">
        <v>2011</v>
      </c>
      <c r="J311" s="15" t="s">
        <v>2014</v>
      </c>
      <c r="K311" s="11"/>
      <c r="L311" s="12">
        <v>198</v>
      </c>
    </row>
    <row r="312" spans="1:12" x14ac:dyDescent="0.25">
      <c r="A312" s="7" t="s">
        <v>360</v>
      </c>
      <c r="B312" s="7" t="s">
        <v>1567</v>
      </c>
      <c r="C312" s="13" t="s">
        <v>1568</v>
      </c>
      <c r="D312" s="14">
        <v>1020501385827</v>
      </c>
      <c r="E312" s="13" t="s">
        <v>507</v>
      </c>
      <c r="F312" s="15">
        <v>52301001</v>
      </c>
      <c r="G312" s="15">
        <v>43337619</v>
      </c>
      <c r="H312" s="15" t="s">
        <v>666</v>
      </c>
      <c r="I312" s="15" t="s">
        <v>2011</v>
      </c>
      <c r="J312" s="15" t="s">
        <v>2014</v>
      </c>
      <c r="K312" s="11"/>
      <c r="L312" s="12">
        <v>664</v>
      </c>
    </row>
    <row r="313" spans="1:12" x14ac:dyDescent="0.25">
      <c r="A313" s="7" t="s">
        <v>360</v>
      </c>
      <c r="B313" s="7" t="s">
        <v>1569</v>
      </c>
      <c r="C313" s="13" t="s">
        <v>1570</v>
      </c>
      <c r="D313" s="14">
        <v>1020501385442</v>
      </c>
      <c r="E313" s="13" t="s">
        <v>507</v>
      </c>
      <c r="F313" s="15">
        <v>52301001</v>
      </c>
      <c r="G313" s="15">
        <v>56048190</v>
      </c>
      <c r="H313" s="15" t="s">
        <v>666</v>
      </c>
      <c r="I313" s="15" t="s">
        <v>2011</v>
      </c>
      <c r="J313" s="15" t="s">
        <v>2014</v>
      </c>
      <c r="K313" s="11"/>
      <c r="L313" s="12">
        <v>297</v>
      </c>
    </row>
    <row r="314" spans="1:12" x14ac:dyDescent="0.25">
      <c r="A314" s="7" t="s">
        <v>361</v>
      </c>
      <c r="B314" s="7" t="s">
        <v>217</v>
      </c>
      <c r="C314" s="13" t="s">
        <v>1591</v>
      </c>
      <c r="D314" s="14">
        <v>1020500909648</v>
      </c>
      <c r="E314" s="13" t="s">
        <v>1590</v>
      </c>
      <c r="F314" s="15">
        <v>52401001</v>
      </c>
      <c r="G314" s="15">
        <v>49194501</v>
      </c>
      <c r="H314" s="15" t="s">
        <v>666</v>
      </c>
      <c r="I314" s="15" t="s">
        <v>2011</v>
      </c>
      <c r="J314" s="15" t="s">
        <v>2014</v>
      </c>
      <c r="K314" s="11"/>
      <c r="L314" s="12">
        <v>656</v>
      </c>
    </row>
    <row r="315" spans="1:12" x14ac:dyDescent="0.25">
      <c r="A315" s="7" t="s">
        <v>361</v>
      </c>
      <c r="B315" s="7" t="s">
        <v>216</v>
      </c>
      <c r="C315" s="13" t="s">
        <v>1589</v>
      </c>
      <c r="D315" s="14">
        <v>1040500908271</v>
      </c>
      <c r="E315" s="13" t="s">
        <v>1590</v>
      </c>
      <c r="F315" s="15">
        <v>52401001</v>
      </c>
      <c r="G315" s="15">
        <v>70495351</v>
      </c>
      <c r="H315" s="15" t="s">
        <v>666</v>
      </c>
      <c r="I315" s="15" t="s">
        <v>2011</v>
      </c>
      <c r="J315" s="15" t="s">
        <v>2014</v>
      </c>
      <c r="K315" s="11"/>
      <c r="L315" s="12">
        <v>503</v>
      </c>
    </row>
    <row r="316" spans="1:12" x14ac:dyDescent="0.25">
      <c r="A316" s="7" t="s">
        <v>362</v>
      </c>
      <c r="B316" s="7" t="s">
        <v>1596</v>
      </c>
      <c r="C316" s="13" t="s">
        <v>2083</v>
      </c>
      <c r="D316" s="14">
        <v>1020501444853</v>
      </c>
      <c r="E316" s="13" t="s">
        <v>1598</v>
      </c>
      <c r="F316" s="15">
        <v>52501001</v>
      </c>
      <c r="G316" s="15">
        <v>70487191</v>
      </c>
      <c r="H316" s="15" t="s">
        <v>666</v>
      </c>
      <c r="I316" s="15" t="s">
        <v>2011</v>
      </c>
      <c r="J316" s="15" t="s">
        <v>2014</v>
      </c>
      <c r="K316" s="11"/>
      <c r="L316" s="12">
        <v>987</v>
      </c>
    </row>
    <row r="317" spans="1:12" x14ac:dyDescent="0.25">
      <c r="A317" s="7" t="s">
        <v>362</v>
      </c>
      <c r="B317" s="7" t="s">
        <v>1608</v>
      </c>
      <c r="C317" s="13" t="s">
        <v>1597</v>
      </c>
      <c r="D317" s="14">
        <v>1020501443918</v>
      </c>
      <c r="E317" s="13" t="s">
        <v>1598</v>
      </c>
      <c r="F317" s="15">
        <v>52501001</v>
      </c>
      <c r="G317" s="15">
        <v>80414307</v>
      </c>
      <c r="H317" s="15" t="s">
        <v>666</v>
      </c>
      <c r="I317" s="15" t="s">
        <v>2011</v>
      </c>
      <c r="J317" s="15" t="s">
        <v>2014</v>
      </c>
      <c r="K317" s="11"/>
      <c r="L317" s="12">
        <v>477</v>
      </c>
    </row>
    <row r="318" spans="1:12" x14ac:dyDescent="0.25">
      <c r="A318" s="7" t="s">
        <v>325</v>
      </c>
      <c r="B318" s="7" t="s">
        <v>392</v>
      </c>
      <c r="C318" s="13" t="s">
        <v>393</v>
      </c>
      <c r="D318" s="14">
        <v>1170571012556</v>
      </c>
      <c r="E318" s="13" t="s">
        <v>394</v>
      </c>
      <c r="F318" s="15">
        <v>55401001</v>
      </c>
      <c r="G318" s="15">
        <v>19127045</v>
      </c>
      <c r="H318" s="15" t="s">
        <v>387</v>
      </c>
      <c r="I318" s="15" t="s">
        <v>2011</v>
      </c>
      <c r="J318" s="15" t="s">
        <v>2014</v>
      </c>
      <c r="K318" s="11"/>
      <c r="L318" s="12">
        <v>1718</v>
      </c>
    </row>
    <row r="319" spans="1:12" x14ac:dyDescent="0.25">
      <c r="A319" s="7" t="s">
        <v>325</v>
      </c>
      <c r="B319" s="7" t="s">
        <v>388</v>
      </c>
      <c r="C319" s="13" t="s">
        <v>389</v>
      </c>
      <c r="D319" s="14">
        <v>1020502631698</v>
      </c>
      <c r="E319" s="13" t="s">
        <v>386</v>
      </c>
      <c r="F319" s="15">
        <v>56201001</v>
      </c>
      <c r="G319" s="15">
        <v>2094620</v>
      </c>
      <c r="H319" s="15" t="s">
        <v>387</v>
      </c>
      <c r="I319" s="15" t="s">
        <v>2011</v>
      </c>
      <c r="J319" s="15" t="s">
        <v>2014</v>
      </c>
      <c r="K319" s="11"/>
      <c r="L319" s="12">
        <v>1225</v>
      </c>
    </row>
    <row r="320" spans="1:12" x14ac:dyDescent="0.25">
      <c r="A320" s="7" t="s">
        <v>325</v>
      </c>
      <c r="B320" s="7" t="s">
        <v>384</v>
      </c>
      <c r="C320" s="13" t="s">
        <v>385</v>
      </c>
      <c r="D320" s="14">
        <v>1030502626076</v>
      </c>
      <c r="E320" s="13" t="s">
        <v>386</v>
      </c>
      <c r="F320" s="15">
        <v>56201001</v>
      </c>
      <c r="G320" s="15">
        <v>2527208</v>
      </c>
      <c r="H320" s="15" t="s">
        <v>387</v>
      </c>
      <c r="I320" s="15" t="s">
        <v>2011</v>
      </c>
      <c r="J320" s="15" t="s">
        <v>2014</v>
      </c>
      <c r="K320" s="11"/>
      <c r="L320" s="12">
        <v>924</v>
      </c>
    </row>
    <row r="321" spans="1:12" x14ac:dyDescent="0.25">
      <c r="A321" s="7" t="s">
        <v>325</v>
      </c>
      <c r="B321" s="7" t="s">
        <v>425</v>
      </c>
      <c r="C321" s="13" t="s">
        <v>426</v>
      </c>
      <c r="D321" s="14">
        <v>1020502129856</v>
      </c>
      <c r="E321" s="13" t="s">
        <v>394</v>
      </c>
      <c r="F321" s="15">
        <v>54501001</v>
      </c>
      <c r="G321" s="15">
        <v>25135379</v>
      </c>
      <c r="H321" s="15" t="s">
        <v>387</v>
      </c>
      <c r="I321" s="15" t="s">
        <v>2011</v>
      </c>
      <c r="J321" s="15" t="s">
        <v>2014</v>
      </c>
      <c r="K321" s="11"/>
      <c r="L321" s="12">
        <v>773</v>
      </c>
    </row>
    <row r="322" spans="1:12" x14ac:dyDescent="0.25">
      <c r="A322" s="7" t="s">
        <v>325</v>
      </c>
      <c r="B322" s="7" t="s">
        <v>390</v>
      </c>
      <c r="C322" s="13" t="s">
        <v>391</v>
      </c>
      <c r="D322" s="14">
        <v>1020502464872</v>
      </c>
      <c r="E322" s="13" t="s">
        <v>386</v>
      </c>
      <c r="F322" s="15">
        <v>57201001</v>
      </c>
      <c r="G322" s="15">
        <v>12796412</v>
      </c>
      <c r="H322" s="15" t="s">
        <v>387</v>
      </c>
      <c r="I322" s="15" t="s">
        <v>2011</v>
      </c>
      <c r="J322" s="15" t="s">
        <v>2014</v>
      </c>
      <c r="K322" s="11"/>
      <c r="L322" s="12">
        <v>645</v>
      </c>
    </row>
    <row r="323" spans="1:12" x14ac:dyDescent="0.25">
      <c r="A323" s="7" t="s">
        <v>325</v>
      </c>
      <c r="B323" s="7" t="s">
        <v>439</v>
      </c>
      <c r="C323" s="13" t="s">
        <v>440</v>
      </c>
      <c r="D323" s="14">
        <v>1020502002619</v>
      </c>
      <c r="E323" s="13" t="s">
        <v>441</v>
      </c>
      <c r="F323" s="15">
        <v>54201001</v>
      </c>
      <c r="G323" s="15">
        <v>25185489</v>
      </c>
      <c r="H323" s="15" t="s">
        <v>387</v>
      </c>
      <c r="I323" s="15" t="s">
        <v>2011</v>
      </c>
      <c r="J323" s="15" t="s">
        <v>2014</v>
      </c>
      <c r="K323" s="11"/>
      <c r="L323" s="12">
        <v>605</v>
      </c>
    </row>
    <row r="324" spans="1:12" x14ac:dyDescent="0.25">
      <c r="A324" s="7" t="s">
        <v>325</v>
      </c>
      <c r="B324" s="7" t="s">
        <v>419</v>
      </c>
      <c r="C324" s="13" t="s">
        <v>420</v>
      </c>
      <c r="D324" s="14">
        <v>1020502056410</v>
      </c>
      <c r="E324" s="13" t="s">
        <v>421</v>
      </c>
      <c r="F324" s="15">
        <v>54301001</v>
      </c>
      <c r="G324" s="15">
        <v>25181942</v>
      </c>
      <c r="H324" s="15" t="s">
        <v>387</v>
      </c>
      <c r="I324" s="15" t="s">
        <v>2011</v>
      </c>
      <c r="J324" s="15" t="s">
        <v>2014</v>
      </c>
      <c r="K324" s="11"/>
      <c r="L324" s="12">
        <v>532</v>
      </c>
    </row>
    <row r="325" spans="1:12" x14ac:dyDescent="0.25">
      <c r="A325" s="7" t="s">
        <v>325</v>
      </c>
      <c r="B325" s="7" t="s">
        <v>582</v>
      </c>
      <c r="C325" s="13" t="s">
        <v>583</v>
      </c>
      <c r="D325" s="14">
        <v>1090562002860</v>
      </c>
      <c r="E325" s="13" t="s">
        <v>386</v>
      </c>
      <c r="F325" s="15">
        <v>57201001</v>
      </c>
      <c r="G325" s="15">
        <v>61876290</v>
      </c>
      <c r="H325" s="15" t="s">
        <v>387</v>
      </c>
      <c r="I325" s="15" t="s">
        <v>2011</v>
      </c>
      <c r="J325" s="15" t="s">
        <v>2014</v>
      </c>
      <c r="K325" s="11"/>
      <c r="L325" s="12">
        <v>355</v>
      </c>
    </row>
    <row r="326" spans="1:12" x14ac:dyDescent="0.25">
      <c r="A326" s="7" t="s">
        <v>325</v>
      </c>
      <c r="B326" s="7" t="s">
        <v>578</v>
      </c>
      <c r="C326" s="13" t="s">
        <v>579</v>
      </c>
      <c r="D326" s="14">
        <v>1020500714343</v>
      </c>
      <c r="E326" s="13" t="s">
        <v>421</v>
      </c>
      <c r="F326" s="15">
        <v>50701001</v>
      </c>
      <c r="G326" s="15">
        <v>40767256</v>
      </c>
      <c r="H326" s="15" t="s">
        <v>387</v>
      </c>
      <c r="I326" s="15" t="s">
        <v>2011</v>
      </c>
      <c r="J326" s="15" t="s">
        <v>2014</v>
      </c>
      <c r="K326" s="11"/>
      <c r="L326" s="12">
        <v>350</v>
      </c>
    </row>
    <row r="327" spans="1:12" x14ac:dyDescent="0.25">
      <c r="A327" s="7" t="s">
        <v>325</v>
      </c>
      <c r="B327" s="7" t="s">
        <v>609</v>
      </c>
      <c r="C327" s="13" t="s">
        <v>610</v>
      </c>
      <c r="D327" s="14">
        <v>1070544000691</v>
      </c>
      <c r="E327" s="13" t="s">
        <v>611</v>
      </c>
      <c r="F327" s="15">
        <v>54401001</v>
      </c>
      <c r="G327" s="15">
        <v>80430186</v>
      </c>
      <c r="H327" s="15" t="s">
        <v>387</v>
      </c>
      <c r="I327" s="15" t="s">
        <v>2011</v>
      </c>
      <c r="J327" s="15" t="s">
        <v>2014</v>
      </c>
      <c r="K327" s="11"/>
      <c r="L327" s="12">
        <v>333</v>
      </c>
    </row>
    <row r="328" spans="1:12" x14ac:dyDescent="0.25">
      <c r="A328" s="7" t="s">
        <v>325</v>
      </c>
      <c r="B328" s="7" t="s">
        <v>565</v>
      </c>
      <c r="C328" s="13" t="s">
        <v>566</v>
      </c>
      <c r="D328" s="14">
        <v>1020502130142</v>
      </c>
      <c r="E328" s="13" t="s">
        <v>394</v>
      </c>
      <c r="F328" s="15">
        <v>54501001</v>
      </c>
      <c r="G328" s="15">
        <v>43415036</v>
      </c>
      <c r="H328" s="15" t="s">
        <v>387</v>
      </c>
      <c r="I328" s="15" t="s">
        <v>2011</v>
      </c>
      <c r="J328" s="15" t="s">
        <v>2014</v>
      </c>
      <c r="K328" s="11"/>
      <c r="L328" s="12">
        <v>327</v>
      </c>
    </row>
    <row r="329" spans="1:12" x14ac:dyDescent="0.25">
      <c r="A329" s="7" t="s">
        <v>325</v>
      </c>
      <c r="B329" s="7" t="s">
        <v>587</v>
      </c>
      <c r="C329" s="13" t="s">
        <v>588</v>
      </c>
      <c r="D329" s="14">
        <v>1040502053767</v>
      </c>
      <c r="E329" s="13" t="s">
        <v>421</v>
      </c>
      <c r="F329" s="15">
        <v>54301001</v>
      </c>
      <c r="G329" s="15">
        <v>25182031</v>
      </c>
      <c r="H329" s="15" t="s">
        <v>387</v>
      </c>
      <c r="I329" s="15" t="s">
        <v>2011</v>
      </c>
      <c r="J329" s="15" t="s">
        <v>2014</v>
      </c>
      <c r="K329" s="11"/>
      <c r="L329" s="12">
        <v>241</v>
      </c>
    </row>
    <row r="330" spans="1:12" x14ac:dyDescent="0.25">
      <c r="A330" s="7" t="s">
        <v>325</v>
      </c>
      <c r="B330" s="7" t="s">
        <v>467</v>
      </c>
      <c r="C330" s="13" t="s">
        <v>468</v>
      </c>
      <c r="D330" s="14">
        <v>1020501302580</v>
      </c>
      <c r="E330" s="13" t="s">
        <v>469</v>
      </c>
      <c r="F330" s="15">
        <v>52201001</v>
      </c>
      <c r="G330" s="15">
        <v>43344922</v>
      </c>
      <c r="H330" s="15" t="s">
        <v>387</v>
      </c>
      <c r="I330" s="15" t="s">
        <v>2011</v>
      </c>
      <c r="J330" s="15" t="s">
        <v>2014</v>
      </c>
      <c r="K330" s="11"/>
      <c r="L330" s="12">
        <v>112</v>
      </c>
    </row>
    <row r="331" spans="1:12" x14ac:dyDescent="0.25">
      <c r="A331" s="7" t="s">
        <v>325</v>
      </c>
      <c r="B331" s="7" t="s">
        <v>505</v>
      </c>
      <c r="C331" s="13" t="s">
        <v>506</v>
      </c>
      <c r="D331" s="14">
        <v>1020501385057</v>
      </c>
      <c r="E331" s="13" t="s">
        <v>507</v>
      </c>
      <c r="F331" s="15">
        <v>52301001</v>
      </c>
      <c r="G331" s="15">
        <v>40770417</v>
      </c>
      <c r="H331" s="15" t="s">
        <v>387</v>
      </c>
      <c r="I331" s="15" t="s">
        <v>2011</v>
      </c>
      <c r="J331" s="15" t="s">
        <v>2014</v>
      </c>
      <c r="K331" s="11"/>
      <c r="L331" s="12">
        <v>105</v>
      </c>
    </row>
    <row r="332" spans="1:12" x14ac:dyDescent="0.25">
      <c r="A332" s="7" t="s">
        <v>363</v>
      </c>
      <c r="B332" s="7" t="s">
        <v>1628</v>
      </c>
      <c r="C332" s="15" t="s">
        <v>1629</v>
      </c>
      <c r="D332" s="15">
        <v>1040500602889</v>
      </c>
      <c r="E332" s="15" t="s">
        <v>1620</v>
      </c>
      <c r="F332" s="15">
        <v>52601001</v>
      </c>
      <c r="G332" s="15">
        <v>40775879</v>
      </c>
      <c r="H332" s="15" t="s">
        <v>666</v>
      </c>
      <c r="I332" s="15" t="s">
        <v>2011</v>
      </c>
      <c r="J332" s="15" t="s">
        <v>2014</v>
      </c>
      <c r="K332" s="11"/>
      <c r="L332" s="12">
        <v>434</v>
      </c>
    </row>
    <row r="333" spans="1:12" x14ac:dyDescent="0.25">
      <c r="A333" s="7" t="s">
        <v>363</v>
      </c>
      <c r="B333" s="7" t="s">
        <v>1630</v>
      </c>
      <c r="C333" s="13" t="s">
        <v>1631</v>
      </c>
      <c r="D333" s="14">
        <v>1070523000239</v>
      </c>
      <c r="E333" s="13" t="s">
        <v>1620</v>
      </c>
      <c r="F333" s="15">
        <v>52601001</v>
      </c>
      <c r="G333" s="15">
        <v>25091328</v>
      </c>
      <c r="H333" s="15" t="s">
        <v>666</v>
      </c>
      <c r="I333" s="15" t="s">
        <v>2011</v>
      </c>
      <c r="J333" s="15" t="s">
        <v>2014</v>
      </c>
      <c r="K333" s="11"/>
      <c r="L333" s="12">
        <v>149</v>
      </c>
    </row>
    <row r="334" spans="1:12" x14ac:dyDescent="0.25">
      <c r="A334" s="7" t="s">
        <v>364</v>
      </c>
      <c r="B334" s="7" t="s">
        <v>1658</v>
      </c>
      <c r="C334" s="13" t="s">
        <v>1659</v>
      </c>
      <c r="D334" s="14">
        <v>1020502335127</v>
      </c>
      <c r="E334" s="13" t="s">
        <v>1660</v>
      </c>
      <c r="F334" s="15">
        <v>52701001</v>
      </c>
      <c r="G334" s="15">
        <v>25127517</v>
      </c>
      <c r="H334" s="15" t="s">
        <v>666</v>
      </c>
      <c r="I334" s="15" t="s">
        <v>2011</v>
      </c>
      <c r="J334" s="15" t="s">
        <v>2014</v>
      </c>
      <c r="K334" s="11"/>
      <c r="L334" s="12">
        <v>994</v>
      </c>
    </row>
    <row r="335" spans="1:12" x14ac:dyDescent="0.25">
      <c r="A335" s="7" t="s">
        <v>364</v>
      </c>
      <c r="B335" s="7" t="s">
        <v>1655</v>
      </c>
      <c r="C335" s="13" t="s">
        <v>1656</v>
      </c>
      <c r="D335" s="14">
        <v>1020502335116</v>
      </c>
      <c r="E335" s="13" t="s">
        <v>1657</v>
      </c>
      <c r="F335" s="15">
        <v>52701001</v>
      </c>
      <c r="G335" s="15">
        <v>25138685</v>
      </c>
      <c r="H335" s="15" t="s">
        <v>666</v>
      </c>
      <c r="I335" s="15" t="s">
        <v>2011</v>
      </c>
      <c r="J335" s="15" t="s">
        <v>2014</v>
      </c>
      <c r="K335" s="11"/>
      <c r="L335" s="12">
        <v>521</v>
      </c>
    </row>
    <row r="336" spans="1:12" x14ac:dyDescent="0.25">
      <c r="A336" s="7" t="s">
        <v>365</v>
      </c>
      <c r="B336" s="7" t="s">
        <v>1679</v>
      </c>
      <c r="C336" s="13" t="s">
        <v>1680</v>
      </c>
      <c r="D336" s="14">
        <v>1020501587589</v>
      </c>
      <c r="E336" s="13" t="s">
        <v>1681</v>
      </c>
      <c r="F336" s="15">
        <v>52901001</v>
      </c>
      <c r="G336" s="15">
        <v>70488351</v>
      </c>
      <c r="H336" s="15" t="s">
        <v>666</v>
      </c>
      <c r="I336" s="15" t="s">
        <v>2011</v>
      </c>
      <c r="J336" s="15" t="s">
        <v>2014</v>
      </c>
      <c r="K336" s="11"/>
      <c r="L336" s="12">
        <v>550</v>
      </c>
    </row>
    <row r="337" spans="1:12" x14ac:dyDescent="0.25">
      <c r="A337" s="7" t="s">
        <v>365</v>
      </c>
      <c r="B337" s="7" t="s">
        <v>1682</v>
      </c>
      <c r="C337" s="13" t="s">
        <v>1683</v>
      </c>
      <c r="D337" s="14">
        <v>1020501588007</v>
      </c>
      <c r="E337" s="13" t="s">
        <v>1681</v>
      </c>
      <c r="F337" s="15">
        <v>52901001</v>
      </c>
      <c r="G337" s="15">
        <v>70492522</v>
      </c>
      <c r="H337" s="15" t="s">
        <v>666</v>
      </c>
      <c r="I337" s="15" t="s">
        <v>2011</v>
      </c>
      <c r="J337" s="15" t="s">
        <v>2014</v>
      </c>
      <c r="K337" s="11"/>
      <c r="L337" s="12">
        <v>196</v>
      </c>
    </row>
    <row r="338" spans="1:12" x14ac:dyDescent="0.25">
      <c r="A338" s="7" t="s">
        <v>376</v>
      </c>
      <c r="B338" s="7" t="s">
        <v>1763</v>
      </c>
      <c r="C338" s="13" t="s">
        <v>1764</v>
      </c>
      <c r="D338" s="14">
        <v>1020501621843</v>
      </c>
      <c r="E338" s="13" t="s">
        <v>1716</v>
      </c>
      <c r="F338" s="15">
        <v>53001001</v>
      </c>
      <c r="G338" s="15">
        <v>25210365</v>
      </c>
      <c r="H338" s="15" t="s">
        <v>387</v>
      </c>
      <c r="I338" s="15" t="s">
        <v>2011</v>
      </c>
      <c r="J338" s="15" t="s">
        <v>2014</v>
      </c>
      <c r="K338" s="11"/>
      <c r="L338" s="12">
        <v>301</v>
      </c>
    </row>
    <row r="339" spans="1:12" x14ac:dyDescent="0.25">
      <c r="A339" s="7" t="s">
        <v>376</v>
      </c>
      <c r="B339" s="7" t="s">
        <v>1760</v>
      </c>
      <c r="C339" s="13" t="s">
        <v>1761</v>
      </c>
      <c r="D339" s="14">
        <v>1020501623306</v>
      </c>
      <c r="E339" s="13" t="s">
        <v>1762</v>
      </c>
      <c r="F339" s="15">
        <v>53001001</v>
      </c>
      <c r="G339" s="15">
        <v>58927760</v>
      </c>
      <c r="H339" s="15" t="s">
        <v>387</v>
      </c>
      <c r="I339" s="15" t="s">
        <v>2011</v>
      </c>
      <c r="J339" s="15" t="s">
        <v>2014</v>
      </c>
      <c r="K339" s="11"/>
      <c r="L339" s="12">
        <v>204</v>
      </c>
    </row>
    <row r="340" spans="1:12" x14ac:dyDescent="0.25">
      <c r="A340" s="7" t="s">
        <v>375</v>
      </c>
      <c r="B340" s="7" t="s">
        <v>248</v>
      </c>
      <c r="C340" s="13" t="s">
        <v>1772</v>
      </c>
      <c r="D340" s="14">
        <v>1020502387058</v>
      </c>
      <c r="E340" s="13" t="s">
        <v>1773</v>
      </c>
      <c r="F340" s="15">
        <v>53101001</v>
      </c>
      <c r="G340" s="15">
        <v>49206826</v>
      </c>
      <c r="H340" s="15" t="s">
        <v>683</v>
      </c>
      <c r="I340" s="15" t="s">
        <v>2011</v>
      </c>
      <c r="J340" s="15" t="s">
        <v>2014</v>
      </c>
      <c r="K340" s="11"/>
      <c r="L340" s="12">
        <v>1140</v>
      </c>
    </row>
    <row r="341" spans="1:12" x14ac:dyDescent="0.25">
      <c r="A341" s="7" t="s">
        <v>374</v>
      </c>
      <c r="B341" s="7" t="s">
        <v>1791</v>
      </c>
      <c r="C341" s="13" t="s">
        <v>1792</v>
      </c>
      <c r="D341" s="14">
        <v>1020501710987</v>
      </c>
      <c r="E341" s="13" t="s">
        <v>1793</v>
      </c>
      <c r="F341" s="15">
        <v>53201001</v>
      </c>
      <c r="G341" s="15">
        <v>43345382</v>
      </c>
      <c r="H341" s="15" t="s">
        <v>666</v>
      </c>
      <c r="I341" s="15" t="s">
        <v>2011</v>
      </c>
      <c r="J341" s="15" t="s">
        <v>2014</v>
      </c>
      <c r="K341" s="11"/>
      <c r="L341" s="12">
        <v>413</v>
      </c>
    </row>
    <row r="342" spans="1:12" x14ac:dyDescent="0.25">
      <c r="A342" s="7" t="s">
        <v>373</v>
      </c>
      <c r="B342" s="7" t="s">
        <v>1816</v>
      </c>
      <c r="C342" s="13" t="s">
        <v>1817</v>
      </c>
      <c r="D342" s="14">
        <v>1020501741699</v>
      </c>
      <c r="E342" s="13" t="s">
        <v>1818</v>
      </c>
      <c r="F342" s="15">
        <v>53301001</v>
      </c>
      <c r="G342" s="15">
        <v>70492660</v>
      </c>
      <c r="H342" s="15" t="s">
        <v>666</v>
      </c>
      <c r="I342" s="15" t="s">
        <v>2011</v>
      </c>
      <c r="J342" s="15" t="s">
        <v>2014</v>
      </c>
      <c r="K342" s="11"/>
      <c r="L342" s="12">
        <v>805</v>
      </c>
    </row>
    <row r="343" spans="1:12" x14ac:dyDescent="0.25">
      <c r="A343" s="7" t="s">
        <v>372</v>
      </c>
      <c r="B343" s="7" t="s">
        <v>1819</v>
      </c>
      <c r="C343" s="13" t="s">
        <v>1820</v>
      </c>
      <c r="D343" s="14">
        <v>1020501765646</v>
      </c>
      <c r="E343" s="13" t="s">
        <v>1821</v>
      </c>
      <c r="F343" s="15">
        <v>53401001</v>
      </c>
      <c r="G343" s="15">
        <v>40764575</v>
      </c>
      <c r="H343" s="15" t="s">
        <v>666</v>
      </c>
      <c r="I343" s="15" t="s">
        <v>2011</v>
      </c>
      <c r="J343" s="15" t="s">
        <v>2014</v>
      </c>
      <c r="K343" s="11"/>
      <c r="L343" s="12">
        <v>216</v>
      </c>
    </row>
    <row r="344" spans="1:12" x14ac:dyDescent="0.25">
      <c r="A344" s="7" t="s">
        <v>371</v>
      </c>
      <c r="B344" s="7" t="s">
        <v>1887</v>
      </c>
      <c r="C344" s="13" t="s">
        <v>1888</v>
      </c>
      <c r="D344" s="14">
        <v>1020501802078</v>
      </c>
      <c r="E344" s="13" t="s">
        <v>1889</v>
      </c>
      <c r="F344" s="15">
        <v>53501001</v>
      </c>
      <c r="G344" s="15">
        <v>80413466</v>
      </c>
      <c r="H344" s="15" t="s">
        <v>683</v>
      </c>
      <c r="I344" s="15" t="s">
        <v>2011</v>
      </c>
      <c r="J344" s="15" t="s">
        <v>2014</v>
      </c>
      <c r="K344" s="11"/>
      <c r="L344" s="12">
        <v>370</v>
      </c>
    </row>
    <row r="345" spans="1:12" x14ac:dyDescent="0.25">
      <c r="A345" s="7" t="s">
        <v>370</v>
      </c>
      <c r="B345" s="7" t="s">
        <v>1929</v>
      </c>
      <c r="C345" s="13" t="s">
        <v>1930</v>
      </c>
      <c r="D345" s="14">
        <v>1020501839907</v>
      </c>
      <c r="E345" s="13" t="s">
        <v>1925</v>
      </c>
      <c r="F345" s="15">
        <v>53601001</v>
      </c>
      <c r="G345" s="15">
        <v>58945946</v>
      </c>
      <c r="H345" s="15" t="s">
        <v>666</v>
      </c>
      <c r="I345" s="15" t="s">
        <v>2011</v>
      </c>
      <c r="J345" s="15" t="s">
        <v>2014</v>
      </c>
      <c r="K345" s="11"/>
      <c r="L345" s="12">
        <v>491</v>
      </c>
    </row>
    <row r="346" spans="1:12" x14ac:dyDescent="0.25">
      <c r="A346" s="7" t="s">
        <v>370</v>
      </c>
      <c r="B346" s="7" t="s">
        <v>1923</v>
      </c>
      <c r="C346" s="13" t="s">
        <v>1924</v>
      </c>
      <c r="D346" s="14">
        <v>1020501836475</v>
      </c>
      <c r="E346" s="13" t="s">
        <v>1925</v>
      </c>
      <c r="F346" s="15">
        <v>53601001</v>
      </c>
      <c r="G346" s="15">
        <v>58945900</v>
      </c>
      <c r="H346" s="15" t="s">
        <v>666</v>
      </c>
      <c r="I346" s="15" t="s">
        <v>2011</v>
      </c>
      <c r="J346" s="15" t="s">
        <v>2014</v>
      </c>
      <c r="K346" s="11"/>
      <c r="L346" s="12">
        <v>103</v>
      </c>
    </row>
    <row r="347" spans="1:12" x14ac:dyDescent="0.25">
      <c r="A347" s="7" t="s">
        <v>370</v>
      </c>
      <c r="B347" s="7" t="s">
        <v>1926</v>
      </c>
      <c r="C347" s="13" t="s">
        <v>1927</v>
      </c>
      <c r="D347" s="14">
        <v>1020501837289</v>
      </c>
      <c r="E347" s="13" t="s">
        <v>1928</v>
      </c>
      <c r="F347" s="15">
        <v>53601001</v>
      </c>
      <c r="G347" s="15">
        <v>80420673</v>
      </c>
      <c r="H347" s="15" t="s">
        <v>666</v>
      </c>
      <c r="I347" s="15" t="s">
        <v>2011</v>
      </c>
      <c r="J347" s="15" t="s">
        <v>2014</v>
      </c>
      <c r="K347" s="11"/>
      <c r="L347" s="12">
        <v>59</v>
      </c>
    </row>
    <row r="348" spans="1:12" x14ac:dyDescent="0.25">
      <c r="A348" s="7" t="s">
        <v>370</v>
      </c>
      <c r="B348" s="7" t="s">
        <v>2085</v>
      </c>
      <c r="C348" s="13" t="s">
        <v>1935</v>
      </c>
      <c r="D348" s="14">
        <v>1020501836520</v>
      </c>
      <c r="E348" s="13" t="s">
        <v>1928</v>
      </c>
      <c r="F348" s="15">
        <v>53601001</v>
      </c>
      <c r="G348" s="15">
        <v>25209994</v>
      </c>
      <c r="H348" s="15" t="s">
        <v>666</v>
      </c>
      <c r="I348" s="15" t="s">
        <v>2012</v>
      </c>
      <c r="J348" s="15" t="s">
        <v>2014</v>
      </c>
      <c r="K348" s="11"/>
      <c r="L348" s="12">
        <v>248</v>
      </c>
    </row>
    <row r="349" spans="1:12" x14ac:dyDescent="0.25">
      <c r="A349" s="7" t="s">
        <v>369</v>
      </c>
      <c r="B349" s="7" t="s">
        <v>2045</v>
      </c>
      <c r="C349" s="13" t="s">
        <v>1936</v>
      </c>
      <c r="D349" s="14">
        <v>1020500561212</v>
      </c>
      <c r="E349" s="13" t="s">
        <v>1937</v>
      </c>
      <c r="F349" s="15">
        <v>53701001</v>
      </c>
      <c r="G349" s="15">
        <v>73927779</v>
      </c>
      <c r="H349" s="15" t="s">
        <v>387</v>
      </c>
      <c r="I349" s="15" t="s">
        <v>2011</v>
      </c>
      <c r="J349" s="15" t="s">
        <v>2014</v>
      </c>
      <c r="K349" s="11"/>
      <c r="L349" s="12">
        <v>881</v>
      </c>
    </row>
    <row r="350" spans="1:12" x14ac:dyDescent="0.25">
      <c r="A350" s="7" t="s">
        <v>368</v>
      </c>
      <c r="B350" s="7" t="s">
        <v>309</v>
      </c>
      <c r="C350" s="13" t="s">
        <v>1940</v>
      </c>
      <c r="D350" s="14">
        <v>1020501710679</v>
      </c>
      <c r="E350" s="13" t="s">
        <v>1941</v>
      </c>
      <c r="F350" s="15">
        <v>53801001</v>
      </c>
      <c r="G350" s="15">
        <v>40767533</v>
      </c>
      <c r="H350" s="15" t="s">
        <v>683</v>
      </c>
      <c r="I350" s="15" t="s">
        <v>2011</v>
      </c>
      <c r="J350" s="15" t="s">
        <v>2014</v>
      </c>
      <c r="K350" s="11"/>
      <c r="L350" s="12">
        <v>154</v>
      </c>
    </row>
    <row r="351" spans="1:12" x14ac:dyDescent="0.25">
      <c r="A351" s="7" t="s">
        <v>367</v>
      </c>
      <c r="B351" s="7" t="s">
        <v>1960</v>
      </c>
      <c r="C351" s="13" t="s">
        <v>1961</v>
      </c>
      <c r="D351" s="14">
        <v>1030500815927</v>
      </c>
      <c r="E351" s="13" t="s">
        <v>1962</v>
      </c>
      <c r="F351" s="15">
        <v>53901001</v>
      </c>
      <c r="G351" s="15">
        <v>61861816</v>
      </c>
      <c r="H351" s="15" t="s">
        <v>666</v>
      </c>
      <c r="I351" s="15" t="s">
        <v>2011</v>
      </c>
      <c r="J351" s="15" t="s">
        <v>2014</v>
      </c>
      <c r="K351" s="11"/>
      <c r="L351" s="12">
        <v>356</v>
      </c>
    </row>
    <row r="352" spans="1:12" x14ac:dyDescent="0.25">
      <c r="A352" s="7" t="s">
        <v>366</v>
      </c>
      <c r="B352" s="7" t="s">
        <v>1991</v>
      </c>
      <c r="C352" s="15" t="s">
        <v>1992</v>
      </c>
      <c r="D352" s="15">
        <v>1020501837806</v>
      </c>
      <c r="E352" s="15" t="s">
        <v>1993</v>
      </c>
      <c r="F352" s="15">
        <v>52801001</v>
      </c>
      <c r="G352" s="15">
        <v>25199971</v>
      </c>
      <c r="H352" s="15" t="s">
        <v>666</v>
      </c>
      <c r="I352" s="15" t="s">
        <v>2011</v>
      </c>
      <c r="J352" s="15" t="s">
        <v>2014</v>
      </c>
      <c r="K352" s="11"/>
      <c r="L352" s="12">
        <v>434</v>
      </c>
    </row>
    <row r="353" spans="1:12" x14ac:dyDescent="0.25">
      <c r="A353" s="18" t="s">
        <v>331</v>
      </c>
      <c r="B353" s="18" t="s">
        <v>845</v>
      </c>
      <c r="C353" s="19" t="s">
        <v>846</v>
      </c>
      <c r="D353" s="20">
        <v>1060507003369</v>
      </c>
      <c r="E353" s="19" t="s">
        <v>844</v>
      </c>
      <c r="F353" s="21">
        <v>50701001</v>
      </c>
      <c r="G353" s="21">
        <v>40771687</v>
      </c>
      <c r="H353" s="21" t="s">
        <v>816</v>
      </c>
      <c r="I353" s="21" t="s">
        <v>2011</v>
      </c>
      <c r="J353" s="21" t="s">
        <v>2014</v>
      </c>
      <c r="K353" s="16"/>
      <c r="L353" s="22">
        <v>1101</v>
      </c>
    </row>
    <row r="354" spans="1:12" x14ac:dyDescent="0.25">
      <c r="A354" s="18" t="s">
        <v>331</v>
      </c>
      <c r="B354" s="18" t="s">
        <v>839</v>
      </c>
      <c r="C354" s="19" t="s">
        <v>840</v>
      </c>
      <c r="D354" s="20">
        <v>1020500713639</v>
      </c>
      <c r="E354" s="19" t="s">
        <v>841</v>
      </c>
      <c r="F354" s="21">
        <v>50701001</v>
      </c>
      <c r="G354" s="21">
        <v>58931335</v>
      </c>
      <c r="H354" s="21" t="s">
        <v>816</v>
      </c>
      <c r="I354" s="21" t="s">
        <v>2011</v>
      </c>
      <c r="J354" s="21" t="s">
        <v>2014</v>
      </c>
      <c r="K354" s="16"/>
      <c r="L354" s="22">
        <v>923</v>
      </c>
    </row>
    <row r="355" spans="1:12" x14ac:dyDescent="0.25">
      <c r="A355" s="18" t="s">
        <v>331</v>
      </c>
      <c r="B355" s="18" t="s">
        <v>830</v>
      </c>
      <c r="C355" s="19" t="s">
        <v>831</v>
      </c>
      <c r="D355" s="20">
        <v>1030500714782</v>
      </c>
      <c r="E355" s="19" t="s">
        <v>832</v>
      </c>
      <c r="F355" s="21">
        <v>50701001</v>
      </c>
      <c r="G355" s="21">
        <v>49179683</v>
      </c>
      <c r="H355" s="21" t="s">
        <v>816</v>
      </c>
      <c r="I355" s="21" t="s">
        <v>2011</v>
      </c>
      <c r="J355" s="21" t="s">
        <v>2014</v>
      </c>
      <c r="K355" s="16"/>
      <c r="L355" s="22">
        <v>814</v>
      </c>
    </row>
    <row r="356" spans="1:12" x14ac:dyDescent="0.25">
      <c r="A356" s="18" t="s">
        <v>331</v>
      </c>
      <c r="B356" s="18" t="s">
        <v>2022</v>
      </c>
      <c r="C356" s="23" t="s">
        <v>838</v>
      </c>
      <c r="D356" s="24">
        <v>1170571011600</v>
      </c>
      <c r="E356" s="23"/>
      <c r="F356" s="25">
        <v>50701001</v>
      </c>
      <c r="G356" s="25"/>
      <c r="H356" s="25"/>
      <c r="I356" s="25" t="s">
        <v>2011</v>
      </c>
      <c r="J356" s="25" t="s">
        <v>2014</v>
      </c>
      <c r="K356" s="16"/>
      <c r="L356" s="22">
        <v>783</v>
      </c>
    </row>
    <row r="357" spans="1:12" x14ac:dyDescent="0.25">
      <c r="A357" s="18" t="s">
        <v>331</v>
      </c>
      <c r="B357" s="18" t="s">
        <v>836</v>
      </c>
      <c r="C357" s="19" t="s">
        <v>837</v>
      </c>
      <c r="D357" s="20">
        <v>1030500715112</v>
      </c>
      <c r="E357" s="19" t="s">
        <v>834</v>
      </c>
      <c r="F357" s="21">
        <v>50701001</v>
      </c>
      <c r="G357" s="21">
        <v>49179660</v>
      </c>
      <c r="H357" s="21" t="s">
        <v>816</v>
      </c>
      <c r="I357" s="21" t="s">
        <v>2011</v>
      </c>
      <c r="J357" s="21" t="s">
        <v>2014</v>
      </c>
      <c r="K357" s="16"/>
      <c r="L357" s="22">
        <v>657</v>
      </c>
    </row>
    <row r="358" spans="1:12" x14ac:dyDescent="0.25">
      <c r="A358" s="18" t="s">
        <v>331</v>
      </c>
      <c r="B358" s="18" t="s">
        <v>827</v>
      </c>
      <c r="C358" s="19" t="s">
        <v>828</v>
      </c>
      <c r="D358" s="20">
        <v>1060507003644</v>
      </c>
      <c r="E358" s="19" t="s">
        <v>829</v>
      </c>
      <c r="F358" s="21">
        <v>50701001</v>
      </c>
      <c r="G358" s="21">
        <v>95311793</v>
      </c>
      <c r="H358" s="21" t="s">
        <v>816</v>
      </c>
      <c r="I358" s="21" t="s">
        <v>2011</v>
      </c>
      <c r="J358" s="21" t="s">
        <v>2014</v>
      </c>
      <c r="K358" s="16"/>
      <c r="L358" s="22">
        <v>626</v>
      </c>
    </row>
    <row r="359" spans="1:12" x14ac:dyDescent="0.25">
      <c r="A359" s="18" t="s">
        <v>331</v>
      </c>
      <c r="B359" s="18" t="s">
        <v>853</v>
      </c>
      <c r="C359" s="19" t="s">
        <v>854</v>
      </c>
      <c r="D359" s="20">
        <v>1070507004160</v>
      </c>
      <c r="E359" s="19" t="s">
        <v>821</v>
      </c>
      <c r="F359" s="21">
        <v>50701001</v>
      </c>
      <c r="G359" s="21">
        <v>49190839</v>
      </c>
      <c r="H359" s="21" t="s">
        <v>816</v>
      </c>
      <c r="I359" s="21" t="s">
        <v>2011</v>
      </c>
      <c r="J359" s="21" t="s">
        <v>2014</v>
      </c>
      <c r="K359" s="16"/>
      <c r="L359" s="22">
        <v>556</v>
      </c>
    </row>
    <row r="360" spans="1:12" x14ac:dyDescent="0.25">
      <c r="A360" s="18" t="s">
        <v>331</v>
      </c>
      <c r="B360" s="18" t="s">
        <v>819</v>
      </c>
      <c r="C360" s="19" t="s">
        <v>820</v>
      </c>
      <c r="D360" s="20">
        <v>1030500715035</v>
      </c>
      <c r="E360" s="19" t="s">
        <v>821</v>
      </c>
      <c r="F360" s="21">
        <v>50701001</v>
      </c>
      <c r="G360" s="21">
        <v>58946977</v>
      </c>
      <c r="H360" s="21" t="s">
        <v>816</v>
      </c>
      <c r="I360" s="21" t="s">
        <v>2011</v>
      </c>
      <c r="J360" s="21" t="s">
        <v>2014</v>
      </c>
      <c r="K360" s="16"/>
      <c r="L360" s="22">
        <v>540</v>
      </c>
    </row>
    <row r="361" spans="1:12" x14ac:dyDescent="0.25">
      <c r="A361" s="18" t="s">
        <v>331</v>
      </c>
      <c r="B361" s="18" t="s">
        <v>824</v>
      </c>
      <c r="C361" s="19" t="s">
        <v>825</v>
      </c>
      <c r="D361" s="20">
        <v>1070507003973</v>
      </c>
      <c r="E361" s="19" t="s">
        <v>826</v>
      </c>
      <c r="F361" s="21">
        <v>50701001</v>
      </c>
      <c r="G361" s="21">
        <v>80420495</v>
      </c>
      <c r="H361" s="21" t="s">
        <v>816</v>
      </c>
      <c r="I361" s="21" t="s">
        <v>2011</v>
      </c>
      <c r="J361" s="21" t="s">
        <v>2014</v>
      </c>
      <c r="K361" s="16"/>
      <c r="L361" s="22">
        <v>538</v>
      </c>
    </row>
    <row r="362" spans="1:12" x14ac:dyDescent="0.25">
      <c r="A362" s="18" t="s">
        <v>331</v>
      </c>
      <c r="B362" s="18" t="s">
        <v>842</v>
      </c>
      <c r="C362" s="19" t="s">
        <v>843</v>
      </c>
      <c r="D362" s="20">
        <v>1120500701471</v>
      </c>
      <c r="E362" s="19" t="s">
        <v>844</v>
      </c>
      <c r="F362" s="21">
        <v>50701001</v>
      </c>
      <c r="G362" s="21">
        <v>12809379</v>
      </c>
      <c r="H362" s="21" t="s">
        <v>816</v>
      </c>
      <c r="I362" s="21" t="s">
        <v>2011</v>
      </c>
      <c r="J362" s="21" t="s">
        <v>2014</v>
      </c>
      <c r="K362" s="16"/>
      <c r="L362" s="22">
        <v>520</v>
      </c>
    </row>
    <row r="363" spans="1:12" x14ac:dyDescent="0.25">
      <c r="A363" s="18" t="s">
        <v>347</v>
      </c>
      <c r="B363" s="18" t="s">
        <v>1244</v>
      </c>
      <c r="C363" s="19" t="s">
        <v>1245</v>
      </c>
      <c r="D363" s="20">
        <v>1030500865702</v>
      </c>
      <c r="E363" s="19" t="s">
        <v>1246</v>
      </c>
      <c r="F363" s="21">
        <v>51201001</v>
      </c>
      <c r="G363" s="21">
        <v>56045405</v>
      </c>
      <c r="H363" s="21" t="s">
        <v>666</v>
      </c>
      <c r="I363" s="21" t="s">
        <v>2011</v>
      </c>
      <c r="J363" s="21" t="s">
        <v>2014</v>
      </c>
      <c r="K363" s="16"/>
      <c r="L363" s="22">
        <v>943</v>
      </c>
    </row>
    <row r="364" spans="1:12" x14ac:dyDescent="0.25">
      <c r="A364" s="18" t="s">
        <v>347</v>
      </c>
      <c r="B364" s="18" t="s">
        <v>1207</v>
      </c>
      <c r="C364" s="19" t="s">
        <v>1208</v>
      </c>
      <c r="D364" s="20">
        <v>1020500866341</v>
      </c>
      <c r="E364" s="19" t="s">
        <v>1209</v>
      </c>
      <c r="F364" s="21">
        <v>51201001</v>
      </c>
      <c r="G364" s="21">
        <v>56057334</v>
      </c>
      <c r="H364" s="21" t="s">
        <v>666</v>
      </c>
      <c r="I364" s="21" t="s">
        <v>2011</v>
      </c>
      <c r="J364" s="21" t="s">
        <v>2014</v>
      </c>
      <c r="K364" s="16"/>
      <c r="L364" s="22">
        <v>819</v>
      </c>
    </row>
    <row r="365" spans="1:12" x14ac:dyDescent="0.25">
      <c r="A365" s="18" t="s">
        <v>347</v>
      </c>
      <c r="B365" s="18" t="s">
        <v>1240</v>
      </c>
      <c r="C365" s="19" t="s">
        <v>1241</v>
      </c>
      <c r="D365" s="20">
        <v>1030500865471</v>
      </c>
      <c r="E365" s="19" t="s">
        <v>1219</v>
      </c>
      <c r="F365" s="21">
        <v>51201001</v>
      </c>
      <c r="G365" s="21">
        <v>95311837</v>
      </c>
      <c r="H365" s="21" t="s">
        <v>666</v>
      </c>
      <c r="I365" s="21" t="s">
        <v>2011</v>
      </c>
      <c r="J365" s="21" t="s">
        <v>2014</v>
      </c>
      <c r="K365" s="16"/>
      <c r="L365" s="22">
        <v>613</v>
      </c>
    </row>
    <row r="366" spans="1:12" x14ac:dyDescent="0.25">
      <c r="A366" s="18" t="s">
        <v>347</v>
      </c>
      <c r="B366" s="18" t="s">
        <v>1247</v>
      </c>
      <c r="C366" s="19" t="s">
        <v>1248</v>
      </c>
      <c r="D366" s="20">
        <v>1020500866100</v>
      </c>
      <c r="E366" s="19" t="s">
        <v>1249</v>
      </c>
      <c r="F366" s="21">
        <v>51201001</v>
      </c>
      <c r="G366" s="21">
        <v>56049509</v>
      </c>
      <c r="H366" s="21" t="s">
        <v>666</v>
      </c>
      <c r="I366" s="21" t="s">
        <v>2011</v>
      </c>
      <c r="J366" s="21" t="s">
        <v>2014</v>
      </c>
      <c r="K366" s="16"/>
      <c r="L366" s="22">
        <v>608</v>
      </c>
    </row>
    <row r="367" spans="1:12" x14ac:dyDescent="0.25">
      <c r="A367" s="18" t="s">
        <v>347</v>
      </c>
      <c r="B367" s="18" t="s">
        <v>1232</v>
      </c>
      <c r="C367" s="19" t="s">
        <v>1233</v>
      </c>
      <c r="D367" s="20">
        <v>1020500866540</v>
      </c>
      <c r="E367" s="19" t="s">
        <v>1234</v>
      </c>
      <c r="F367" s="21">
        <v>51201001</v>
      </c>
      <c r="G367" s="21">
        <v>56049490</v>
      </c>
      <c r="H367" s="21" t="s">
        <v>666</v>
      </c>
      <c r="I367" s="21" t="s">
        <v>2011</v>
      </c>
      <c r="J367" s="21" t="s">
        <v>2014</v>
      </c>
      <c r="K367" s="16"/>
      <c r="L367" s="22">
        <v>596</v>
      </c>
    </row>
    <row r="368" spans="1:12" x14ac:dyDescent="0.25">
      <c r="A368" s="18" t="s">
        <v>347</v>
      </c>
      <c r="B368" s="18" t="s">
        <v>1194</v>
      </c>
      <c r="C368" s="19" t="s">
        <v>1195</v>
      </c>
      <c r="D368" s="20">
        <v>1030500865724</v>
      </c>
      <c r="E368" s="19" t="s">
        <v>1196</v>
      </c>
      <c r="F368" s="21">
        <v>51201001</v>
      </c>
      <c r="G368" s="21">
        <v>58382756</v>
      </c>
      <c r="H368" s="21" t="s">
        <v>683</v>
      </c>
      <c r="I368" s="21" t="s">
        <v>2011</v>
      </c>
      <c r="J368" s="21" t="s">
        <v>2014</v>
      </c>
      <c r="K368" s="16"/>
      <c r="L368" s="22">
        <v>558</v>
      </c>
    </row>
    <row r="369" spans="1:12" x14ac:dyDescent="0.25">
      <c r="A369" s="18" t="s">
        <v>347</v>
      </c>
      <c r="B369" s="18" t="s">
        <v>1217</v>
      </c>
      <c r="C369" s="19" t="s">
        <v>1218</v>
      </c>
      <c r="D369" s="20">
        <v>1030500866142</v>
      </c>
      <c r="E369" s="19" t="s">
        <v>1219</v>
      </c>
      <c r="F369" s="21">
        <v>51201001</v>
      </c>
      <c r="G369" s="21">
        <v>56053924</v>
      </c>
      <c r="H369" s="21" t="s">
        <v>683</v>
      </c>
      <c r="I369" s="21" t="s">
        <v>2011</v>
      </c>
      <c r="J369" s="21" t="s">
        <v>2014</v>
      </c>
      <c r="K369" s="16"/>
      <c r="L369" s="22">
        <v>551</v>
      </c>
    </row>
    <row r="370" spans="1:12" x14ac:dyDescent="0.25">
      <c r="A370" s="18" t="s">
        <v>347</v>
      </c>
      <c r="B370" s="18" t="s">
        <v>1227</v>
      </c>
      <c r="C370" s="19" t="s">
        <v>1228</v>
      </c>
      <c r="D370" s="20">
        <v>1030500866175</v>
      </c>
      <c r="E370" s="19" t="s">
        <v>1229</v>
      </c>
      <c r="F370" s="21">
        <v>51201001</v>
      </c>
      <c r="G370" s="21">
        <v>58383750</v>
      </c>
      <c r="H370" s="21" t="s">
        <v>666</v>
      </c>
      <c r="I370" s="21" t="s">
        <v>2011</v>
      </c>
      <c r="J370" s="21" t="s">
        <v>2014</v>
      </c>
      <c r="K370" s="16"/>
      <c r="L370" s="22">
        <v>550</v>
      </c>
    </row>
    <row r="371" spans="1:12" x14ac:dyDescent="0.25">
      <c r="A371" s="18" t="s">
        <v>347</v>
      </c>
      <c r="B371" s="18" t="s">
        <v>1204</v>
      </c>
      <c r="C371" s="19" t="s">
        <v>1205</v>
      </c>
      <c r="D371" s="20">
        <v>1030500865317</v>
      </c>
      <c r="E371" s="19" t="s">
        <v>1206</v>
      </c>
      <c r="F371" s="21">
        <v>51201001</v>
      </c>
      <c r="G371" s="21">
        <v>56053965</v>
      </c>
      <c r="H371" s="21" t="s">
        <v>666</v>
      </c>
      <c r="I371" s="21" t="s">
        <v>2011</v>
      </c>
      <c r="J371" s="21" t="s">
        <v>2014</v>
      </c>
      <c r="K371" s="16"/>
      <c r="L371" s="22">
        <v>513</v>
      </c>
    </row>
    <row r="372" spans="1:12" x14ac:dyDescent="0.25">
      <c r="A372" s="18" t="s">
        <v>353</v>
      </c>
      <c r="B372" s="18" t="s">
        <v>1379</v>
      </c>
      <c r="C372" s="19" t="s">
        <v>1380</v>
      </c>
      <c r="D372" s="20">
        <v>1020502233949</v>
      </c>
      <c r="E372" s="19" t="s">
        <v>1381</v>
      </c>
      <c r="F372" s="21">
        <v>51601001</v>
      </c>
      <c r="G372" s="21">
        <v>49200302</v>
      </c>
      <c r="H372" s="21" t="s">
        <v>666</v>
      </c>
      <c r="I372" s="21" t="s">
        <v>2011</v>
      </c>
      <c r="J372" s="21" t="s">
        <v>2014</v>
      </c>
      <c r="K372" s="16"/>
      <c r="L372" s="22">
        <v>1537</v>
      </c>
    </row>
    <row r="373" spans="1:12" x14ac:dyDescent="0.25">
      <c r="A373" s="18" t="s">
        <v>353</v>
      </c>
      <c r="B373" s="18" t="s">
        <v>1400</v>
      </c>
      <c r="C373" s="19" t="s">
        <v>1401</v>
      </c>
      <c r="D373" s="20">
        <v>1110546001048</v>
      </c>
      <c r="E373" s="19" t="s">
        <v>1402</v>
      </c>
      <c r="F373" s="21">
        <v>51601001</v>
      </c>
      <c r="G373" s="21">
        <v>30541526</v>
      </c>
      <c r="H373" s="21" t="s">
        <v>666</v>
      </c>
      <c r="I373" s="21" t="s">
        <v>2011</v>
      </c>
      <c r="J373" s="21" t="s">
        <v>2014</v>
      </c>
      <c r="K373" s="16"/>
      <c r="L373" s="22">
        <v>1112</v>
      </c>
    </row>
    <row r="374" spans="1:12" x14ac:dyDescent="0.25">
      <c r="A374" s="18" t="s">
        <v>353</v>
      </c>
      <c r="B374" s="18" t="s">
        <v>1374</v>
      </c>
      <c r="C374" s="19" t="s">
        <v>1375</v>
      </c>
      <c r="D374" s="20">
        <v>1020502233047</v>
      </c>
      <c r="E374" s="19" t="s">
        <v>1372</v>
      </c>
      <c r="F374" s="21">
        <v>51601001</v>
      </c>
      <c r="G374" s="21">
        <v>49200124</v>
      </c>
      <c r="H374" s="21" t="s">
        <v>666</v>
      </c>
      <c r="I374" s="21" t="s">
        <v>2011</v>
      </c>
      <c r="J374" s="21" t="s">
        <v>2014</v>
      </c>
      <c r="K374" s="16"/>
      <c r="L374" s="22">
        <v>967</v>
      </c>
    </row>
    <row r="375" spans="1:12" x14ac:dyDescent="0.25">
      <c r="A375" s="18" t="s">
        <v>353</v>
      </c>
      <c r="B375" s="18" t="s">
        <v>1405</v>
      </c>
      <c r="C375" s="19" t="s">
        <v>1406</v>
      </c>
      <c r="D375" s="20">
        <v>1020502233036</v>
      </c>
      <c r="E375" s="19" t="s">
        <v>1407</v>
      </c>
      <c r="F375" s="21">
        <v>51601001</v>
      </c>
      <c r="G375" s="21">
        <v>49200160</v>
      </c>
      <c r="H375" s="21" t="s">
        <v>666</v>
      </c>
      <c r="I375" s="21" t="s">
        <v>2011</v>
      </c>
      <c r="J375" s="21" t="s">
        <v>2014</v>
      </c>
      <c r="K375" s="16"/>
      <c r="L375" s="22">
        <v>935</v>
      </c>
    </row>
    <row r="376" spans="1:12" x14ac:dyDescent="0.25">
      <c r="A376" s="18" t="s">
        <v>353</v>
      </c>
      <c r="B376" s="18" t="s">
        <v>1403</v>
      </c>
      <c r="C376" s="19" t="s">
        <v>1404</v>
      </c>
      <c r="D376" s="20">
        <v>1020502232486</v>
      </c>
      <c r="E376" s="19" t="s">
        <v>1402</v>
      </c>
      <c r="F376" s="21">
        <v>51600601</v>
      </c>
      <c r="G376" s="21">
        <v>49200288</v>
      </c>
      <c r="H376" s="21" t="s">
        <v>666</v>
      </c>
      <c r="I376" s="21" t="s">
        <v>2011</v>
      </c>
      <c r="J376" s="21" t="s">
        <v>2014</v>
      </c>
      <c r="K376" s="16"/>
      <c r="L376" s="22">
        <v>933</v>
      </c>
    </row>
    <row r="377" spans="1:12" x14ac:dyDescent="0.25">
      <c r="A377" s="18" t="s">
        <v>353</v>
      </c>
      <c r="B377" s="18" t="s">
        <v>1388</v>
      </c>
      <c r="C377" s="19" t="s">
        <v>1389</v>
      </c>
      <c r="D377" s="20">
        <v>1020502236105</v>
      </c>
      <c r="E377" s="19" t="s">
        <v>1387</v>
      </c>
      <c r="F377" s="21">
        <v>51601001</v>
      </c>
      <c r="G377" s="21">
        <v>49200147</v>
      </c>
      <c r="H377" s="21" t="s">
        <v>666</v>
      </c>
      <c r="I377" s="21" t="s">
        <v>2011</v>
      </c>
      <c r="J377" s="21" t="s">
        <v>2014</v>
      </c>
      <c r="K377" s="16"/>
      <c r="L377" s="22">
        <v>719</v>
      </c>
    </row>
    <row r="378" spans="1:12" x14ac:dyDescent="0.25">
      <c r="A378" s="18" t="s">
        <v>353</v>
      </c>
      <c r="B378" s="18" t="s">
        <v>1395</v>
      </c>
      <c r="C378" s="19" t="s">
        <v>1396</v>
      </c>
      <c r="D378" s="20">
        <v>1020502236369</v>
      </c>
      <c r="E378" s="19" t="s">
        <v>1394</v>
      </c>
      <c r="F378" s="21">
        <v>51601001</v>
      </c>
      <c r="G378" s="21">
        <v>49200199</v>
      </c>
      <c r="H378" s="21" t="s">
        <v>666</v>
      </c>
      <c r="I378" s="21" t="s">
        <v>2011</v>
      </c>
      <c r="J378" s="21" t="s">
        <v>2014</v>
      </c>
      <c r="K378" s="16"/>
      <c r="L378" s="22">
        <v>681</v>
      </c>
    </row>
    <row r="379" spans="1:12" x14ac:dyDescent="0.25">
      <c r="A379" s="18" t="s">
        <v>353</v>
      </c>
      <c r="B379" s="18" t="s">
        <v>1392</v>
      </c>
      <c r="C379" s="19" t="s">
        <v>1393</v>
      </c>
      <c r="D379" s="20">
        <v>1030502232144</v>
      </c>
      <c r="E379" s="19" t="s">
        <v>1394</v>
      </c>
      <c r="F379" s="21">
        <v>51601001</v>
      </c>
      <c r="G379" s="21">
        <v>49200182</v>
      </c>
      <c r="H379" s="21" t="s">
        <v>666</v>
      </c>
      <c r="I379" s="21" t="s">
        <v>2011</v>
      </c>
      <c r="J379" s="21" t="s">
        <v>2014</v>
      </c>
      <c r="K379" s="16"/>
      <c r="L379" s="22">
        <v>652</v>
      </c>
    </row>
    <row r="380" spans="1:12" x14ac:dyDescent="0.25">
      <c r="A380" s="18" t="s">
        <v>353</v>
      </c>
      <c r="B380" s="18" t="s">
        <v>1368</v>
      </c>
      <c r="C380" s="19" t="s">
        <v>1369</v>
      </c>
      <c r="D380" s="20">
        <v>1020502236292</v>
      </c>
      <c r="E380" s="19" t="s">
        <v>1370</v>
      </c>
      <c r="F380" s="21">
        <v>51601001</v>
      </c>
      <c r="G380" s="21">
        <v>49200153</v>
      </c>
      <c r="H380" s="21" t="s">
        <v>666</v>
      </c>
      <c r="I380" s="21" t="s">
        <v>2011</v>
      </c>
      <c r="J380" s="21" t="s">
        <v>2014</v>
      </c>
      <c r="K380" s="16"/>
      <c r="L380" s="22">
        <v>604</v>
      </c>
    </row>
    <row r="381" spans="1:12" x14ac:dyDescent="0.25">
      <c r="A381" s="18" t="s">
        <v>353</v>
      </c>
      <c r="B381" s="18" t="s">
        <v>1409</v>
      </c>
      <c r="C381" s="19" t="s">
        <v>1410</v>
      </c>
      <c r="D381" s="20">
        <v>1020502232398</v>
      </c>
      <c r="E381" s="19" t="s">
        <v>1411</v>
      </c>
      <c r="F381" s="21">
        <v>51601001</v>
      </c>
      <c r="G381" s="21">
        <v>49200325</v>
      </c>
      <c r="H381" s="21" t="s">
        <v>666</v>
      </c>
      <c r="I381" s="21" t="s">
        <v>2011</v>
      </c>
      <c r="J381" s="21" t="s">
        <v>2014</v>
      </c>
      <c r="K381" s="16"/>
      <c r="L381" s="22">
        <v>567</v>
      </c>
    </row>
    <row r="382" spans="1:12" x14ac:dyDescent="0.25">
      <c r="A382" s="18" t="s">
        <v>353</v>
      </c>
      <c r="B382" s="18" t="s">
        <v>1376</v>
      </c>
      <c r="C382" s="19" t="s">
        <v>1377</v>
      </c>
      <c r="D382" s="20">
        <v>1030502232155</v>
      </c>
      <c r="E382" s="19" t="s">
        <v>1378</v>
      </c>
      <c r="F382" s="21">
        <v>51601001</v>
      </c>
      <c r="G382" s="21">
        <v>49200294</v>
      </c>
      <c r="H382" s="21" t="s">
        <v>666</v>
      </c>
      <c r="I382" s="21" t="s">
        <v>2011</v>
      </c>
      <c r="J382" s="21" t="s">
        <v>2014</v>
      </c>
      <c r="K382" s="16"/>
      <c r="L382" s="22">
        <v>566</v>
      </c>
    </row>
    <row r="383" spans="1:12" x14ac:dyDescent="0.25">
      <c r="A383" s="18" t="s">
        <v>353</v>
      </c>
      <c r="B383" s="18" t="s">
        <v>1385</v>
      </c>
      <c r="C383" s="19" t="s">
        <v>1386</v>
      </c>
      <c r="D383" s="20">
        <v>1020502232479</v>
      </c>
      <c r="E383" s="19" t="s">
        <v>1387</v>
      </c>
      <c r="F383" s="21">
        <v>51601001</v>
      </c>
      <c r="G383" s="21">
        <v>49200101</v>
      </c>
      <c r="H383" s="21" t="s">
        <v>666</v>
      </c>
      <c r="I383" s="21" t="s">
        <v>2011</v>
      </c>
      <c r="J383" s="21" t="s">
        <v>2014</v>
      </c>
      <c r="K383" s="16"/>
      <c r="L383" s="22">
        <v>530</v>
      </c>
    </row>
    <row r="384" spans="1:12" x14ac:dyDescent="0.25">
      <c r="A384" s="18" t="s">
        <v>354</v>
      </c>
      <c r="B384" s="18" t="s">
        <v>1454</v>
      </c>
      <c r="C384" s="19" t="s">
        <v>1455</v>
      </c>
      <c r="D384" s="20">
        <v>1030501099837</v>
      </c>
      <c r="E384" s="19" t="s">
        <v>1456</v>
      </c>
      <c r="F384" s="21">
        <v>51701001</v>
      </c>
      <c r="G384" s="21">
        <v>58930040</v>
      </c>
      <c r="H384" s="21" t="s">
        <v>666</v>
      </c>
      <c r="I384" s="21" t="s">
        <v>2011</v>
      </c>
      <c r="J384" s="21" t="s">
        <v>2014</v>
      </c>
      <c r="K384" s="16"/>
      <c r="L384" s="22">
        <v>966</v>
      </c>
    </row>
    <row r="385" spans="1:12" x14ac:dyDescent="0.25">
      <c r="A385" s="18" t="s">
        <v>354</v>
      </c>
      <c r="B385" s="18" t="s">
        <v>1428</v>
      </c>
      <c r="C385" s="19" t="s">
        <v>1429</v>
      </c>
      <c r="D385" s="20">
        <v>1040501098956</v>
      </c>
      <c r="E385" s="19" t="s">
        <v>1430</v>
      </c>
      <c r="F385" s="21">
        <v>51701001</v>
      </c>
      <c r="G385" s="21">
        <v>70495575</v>
      </c>
      <c r="H385" s="21" t="s">
        <v>666</v>
      </c>
      <c r="I385" s="21" t="s">
        <v>2011</v>
      </c>
      <c r="J385" s="21" t="s">
        <v>2014</v>
      </c>
      <c r="K385" s="16"/>
      <c r="L385" s="22">
        <v>830</v>
      </c>
    </row>
    <row r="386" spans="1:12" x14ac:dyDescent="0.25">
      <c r="A386" s="18" t="s">
        <v>354</v>
      </c>
      <c r="B386" s="18" t="s">
        <v>1412</v>
      </c>
      <c r="C386" s="19" t="s">
        <v>1413</v>
      </c>
      <c r="D386" s="20">
        <v>1040501099077</v>
      </c>
      <c r="E386" s="19" t="s">
        <v>1414</v>
      </c>
      <c r="F386" s="21">
        <v>51701001</v>
      </c>
      <c r="G386" s="21">
        <v>86080296</v>
      </c>
      <c r="H386" s="21" t="s">
        <v>666</v>
      </c>
      <c r="I386" s="21" t="s">
        <v>2011</v>
      </c>
      <c r="J386" s="21" t="s">
        <v>2014</v>
      </c>
      <c r="K386" s="16"/>
      <c r="L386" s="22">
        <v>788</v>
      </c>
    </row>
    <row r="387" spans="1:12" x14ac:dyDescent="0.25">
      <c r="A387" s="18" t="s">
        <v>354</v>
      </c>
      <c r="B387" s="18" t="s">
        <v>1431</v>
      </c>
      <c r="C387" s="19" t="s">
        <v>1432</v>
      </c>
      <c r="D387" s="20">
        <v>1130547000396</v>
      </c>
      <c r="E387" s="19" t="s">
        <v>1433</v>
      </c>
      <c r="F387" s="21">
        <v>51701001</v>
      </c>
      <c r="G387" s="21">
        <v>12806369</v>
      </c>
      <c r="H387" s="21" t="s">
        <v>666</v>
      </c>
      <c r="I387" s="21" t="s">
        <v>2011</v>
      </c>
      <c r="J387" s="21" t="s">
        <v>2014</v>
      </c>
      <c r="K387" s="16"/>
      <c r="L387" s="22">
        <v>634</v>
      </c>
    </row>
    <row r="388" spans="1:12" x14ac:dyDescent="0.25">
      <c r="A388" s="18" t="s">
        <v>372</v>
      </c>
      <c r="B388" s="18" t="s">
        <v>275</v>
      </c>
      <c r="C388" s="19" t="s">
        <v>1843</v>
      </c>
      <c r="D388" s="20">
        <v>1020501766174</v>
      </c>
      <c r="E388" s="19" t="s">
        <v>1844</v>
      </c>
      <c r="F388" s="21">
        <v>53401001</v>
      </c>
      <c r="G388" s="21">
        <v>40764569</v>
      </c>
      <c r="H388" s="21" t="s">
        <v>666</v>
      </c>
      <c r="I388" s="21" t="s">
        <v>2011</v>
      </c>
      <c r="J388" s="21" t="s">
        <v>2014</v>
      </c>
      <c r="K388" s="16"/>
      <c r="L388" s="22">
        <v>1283</v>
      </c>
    </row>
    <row r="389" spans="1:12" x14ac:dyDescent="0.25">
      <c r="A389" s="18" t="s">
        <v>372</v>
      </c>
      <c r="B389" s="18" t="s">
        <v>278</v>
      </c>
      <c r="C389" s="19" t="s">
        <v>1847</v>
      </c>
      <c r="D389" s="20">
        <v>1020501766482</v>
      </c>
      <c r="E389" s="19" t="s">
        <v>1848</v>
      </c>
      <c r="F389" s="21">
        <v>53401001</v>
      </c>
      <c r="G389" s="21">
        <v>40761819</v>
      </c>
      <c r="H389" s="21" t="s">
        <v>666</v>
      </c>
      <c r="I389" s="21" t="s">
        <v>2011</v>
      </c>
      <c r="J389" s="21" t="s">
        <v>2014</v>
      </c>
      <c r="K389" s="16"/>
      <c r="L389" s="22">
        <v>1279</v>
      </c>
    </row>
    <row r="390" spans="1:12" x14ac:dyDescent="0.25">
      <c r="A390" s="18" t="s">
        <v>372</v>
      </c>
      <c r="B390" s="18" t="s">
        <v>277</v>
      </c>
      <c r="C390" s="19" t="s">
        <v>1845</v>
      </c>
      <c r="D390" s="20">
        <v>1020501766526</v>
      </c>
      <c r="E390" s="19" t="s">
        <v>1846</v>
      </c>
      <c r="F390" s="21">
        <v>53401001</v>
      </c>
      <c r="G390" s="21">
        <v>40764581</v>
      </c>
      <c r="H390" s="21" t="s">
        <v>666</v>
      </c>
      <c r="I390" s="21" t="s">
        <v>2011</v>
      </c>
      <c r="J390" s="21" t="s">
        <v>2014</v>
      </c>
      <c r="K390" s="16"/>
      <c r="L390" s="22">
        <v>1090</v>
      </c>
    </row>
    <row r="391" spans="1:12" x14ac:dyDescent="0.25">
      <c r="A391" s="18" t="s">
        <v>372</v>
      </c>
      <c r="B391" s="18" t="s">
        <v>253</v>
      </c>
      <c r="C391" s="19" t="s">
        <v>1822</v>
      </c>
      <c r="D391" s="20">
        <v>1020501766340</v>
      </c>
      <c r="E391" s="19" t="s">
        <v>1821</v>
      </c>
      <c r="F391" s="21">
        <v>53401001</v>
      </c>
      <c r="G391" s="21">
        <v>25184811</v>
      </c>
      <c r="H391" s="21" t="s">
        <v>666</v>
      </c>
      <c r="I391" s="21" t="s">
        <v>2011</v>
      </c>
      <c r="J391" s="21" t="s">
        <v>2014</v>
      </c>
      <c r="K391" s="16"/>
      <c r="L391" s="22">
        <v>1072</v>
      </c>
    </row>
    <row r="392" spans="1:12" x14ac:dyDescent="0.25">
      <c r="A392" s="18" t="s">
        <v>372</v>
      </c>
      <c r="B392" s="18" t="s">
        <v>291</v>
      </c>
      <c r="C392" s="19" t="s">
        <v>1863</v>
      </c>
      <c r="D392" s="20">
        <v>1020501766230</v>
      </c>
      <c r="E392" s="19" t="s">
        <v>1864</v>
      </c>
      <c r="F392" s="21">
        <v>53401001</v>
      </c>
      <c r="G392" s="21">
        <v>56047539</v>
      </c>
      <c r="H392" s="21" t="s">
        <v>666</v>
      </c>
      <c r="I392" s="21" t="s">
        <v>2011</v>
      </c>
      <c r="J392" s="21" t="s">
        <v>2014</v>
      </c>
      <c r="K392" s="16"/>
      <c r="L392" s="22">
        <v>1023</v>
      </c>
    </row>
    <row r="393" spans="1:12" x14ac:dyDescent="0.25">
      <c r="A393" s="18" t="s">
        <v>372</v>
      </c>
      <c r="B393" s="18" t="s">
        <v>259</v>
      </c>
      <c r="C393" s="19" t="s">
        <v>1830</v>
      </c>
      <c r="D393" s="20">
        <v>1020501766207</v>
      </c>
      <c r="E393" s="19" t="s">
        <v>1831</v>
      </c>
      <c r="F393" s="21">
        <v>53401001</v>
      </c>
      <c r="G393" s="21">
        <v>40764463</v>
      </c>
      <c r="H393" s="21" t="s">
        <v>666</v>
      </c>
      <c r="I393" s="21" t="s">
        <v>2011</v>
      </c>
      <c r="J393" s="21" t="s">
        <v>2014</v>
      </c>
      <c r="K393" s="16"/>
      <c r="L393" s="22">
        <v>930</v>
      </c>
    </row>
    <row r="394" spans="1:12" x14ac:dyDescent="0.25">
      <c r="A394" s="18" t="s">
        <v>372</v>
      </c>
      <c r="B394" s="18" t="s">
        <v>286</v>
      </c>
      <c r="C394" s="19" t="s">
        <v>1859</v>
      </c>
      <c r="D394" s="20">
        <v>1022202282046</v>
      </c>
      <c r="E394" s="19" t="s">
        <v>1860</v>
      </c>
      <c r="F394" s="21">
        <v>53401001</v>
      </c>
      <c r="G394" s="21">
        <v>40764635</v>
      </c>
      <c r="H394" s="21" t="s">
        <v>666</v>
      </c>
      <c r="I394" s="21" t="s">
        <v>2011</v>
      </c>
      <c r="J394" s="21" t="s">
        <v>2014</v>
      </c>
      <c r="K394" s="16"/>
      <c r="L394" s="22">
        <v>926</v>
      </c>
    </row>
    <row r="395" spans="1:12" x14ac:dyDescent="0.25">
      <c r="A395" s="18" t="s">
        <v>372</v>
      </c>
      <c r="B395" s="18" t="s">
        <v>281</v>
      </c>
      <c r="C395" s="19" t="s">
        <v>1853</v>
      </c>
      <c r="D395" s="20">
        <v>1030501764260</v>
      </c>
      <c r="E395" s="19" t="s">
        <v>1854</v>
      </c>
      <c r="F395" s="21">
        <v>53401001</v>
      </c>
      <c r="G395" s="21">
        <v>40764457</v>
      </c>
      <c r="H395" s="21" t="s">
        <v>666</v>
      </c>
      <c r="I395" s="21" t="s">
        <v>2011</v>
      </c>
      <c r="J395" s="21" t="s">
        <v>2014</v>
      </c>
      <c r="K395" s="16"/>
      <c r="L395" s="22">
        <v>906</v>
      </c>
    </row>
    <row r="396" spans="1:12" x14ac:dyDescent="0.25">
      <c r="A396" s="18" t="s">
        <v>372</v>
      </c>
      <c r="B396" s="18" t="s">
        <v>256</v>
      </c>
      <c r="C396" s="19" t="s">
        <v>1826</v>
      </c>
      <c r="D396" s="20">
        <v>1020501766284</v>
      </c>
      <c r="E396" s="19" t="s">
        <v>1827</v>
      </c>
      <c r="F396" s="21">
        <v>53401001</v>
      </c>
      <c r="G396" s="21">
        <v>56045552</v>
      </c>
      <c r="H396" s="21" t="s">
        <v>666</v>
      </c>
      <c r="I396" s="21" t="s">
        <v>2011</v>
      </c>
      <c r="J396" s="21" t="s">
        <v>2014</v>
      </c>
      <c r="K396" s="16"/>
      <c r="L396" s="22">
        <v>890</v>
      </c>
    </row>
    <row r="397" spans="1:12" x14ac:dyDescent="0.25">
      <c r="A397" s="18" t="s">
        <v>372</v>
      </c>
      <c r="B397" s="18" t="s">
        <v>273</v>
      </c>
      <c r="C397" s="19" t="s">
        <v>1841</v>
      </c>
      <c r="D397" s="20">
        <v>1020501766152</v>
      </c>
      <c r="E397" s="19" t="s">
        <v>1842</v>
      </c>
      <c r="F397" s="21">
        <v>53401001</v>
      </c>
      <c r="G397" s="21">
        <v>40761855</v>
      </c>
      <c r="H397" s="21" t="s">
        <v>666</v>
      </c>
      <c r="I397" s="21" t="s">
        <v>2011</v>
      </c>
      <c r="J397" s="21" t="s">
        <v>2014</v>
      </c>
      <c r="K397" s="16"/>
      <c r="L397" s="22">
        <v>888</v>
      </c>
    </row>
    <row r="398" spans="1:12" x14ac:dyDescent="0.25">
      <c r="A398" s="18" t="s">
        <v>372</v>
      </c>
      <c r="B398" s="18" t="s">
        <v>269</v>
      </c>
      <c r="C398" s="19" t="s">
        <v>1834</v>
      </c>
      <c r="D398" s="20">
        <v>1020501766229</v>
      </c>
      <c r="E398" s="19" t="s">
        <v>1835</v>
      </c>
      <c r="F398" s="21">
        <v>53401001</v>
      </c>
      <c r="G398" s="21">
        <v>40761795</v>
      </c>
      <c r="H398" s="21" t="s">
        <v>666</v>
      </c>
      <c r="I398" s="21" t="s">
        <v>2011</v>
      </c>
      <c r="J398" s="21" t="s">
        <v>2014</v>
      </c>
      <c r="K398" s="16"/>
      <c r="L398" s="22">
        <v>880</v>
      </c>
    </row>
    <row r="399" spans="1:12" x14ac:dyDescent="0.25">
      <c r="A399" s="18" t="s">
        <v>372</v>
      </c>
      <c r="B399" s="18" t="s">
        <v>283</v>
      </c>
      <c r="C399" s="19" t="s">
        <v>1855</v>
      </c>
      <c r="D399" s="20">
        <v>1020501766196</v>
      </c>
      <c r="E399" s="19" t="s">
        <v>1856</v>
      </c>
      <c r="F399" s="21">
        <v>53401001</v>
      </c>
      <c r="G399" s="21">
        <v>43365442</v>
      </c>
      <c r="H399" s="21" t="s">
        <v>666</v>
      </c>
      <c r="I399" s="21" t="s">
        <v>2011</v>
      </c>
      <c r="J399" s="21" t="s">
        <v>2014</v>
      </c>
      <c r="K399" s="16"/>
      <c r="L399" s="22">
        <v>702</v>
      </c>
    </row>
    <row r="400" spans="1:12" x14ac:dyDescent="0.25">
      <c r="A400" s="18" t="s">
        <v>372</v>
      </c>
      <c r="B400" s="18" t="s">
        <v>254</v>
      </c>
      <c r="C400" s="19" t="s">
        <v>1823</v>
      </c>
      <c r="D400" s="20">
        <v>1020501766163</v>
      </c>
      <c r="E400" s="19" t="s">
        <v>1821</v>
      </c>
      <c r="F400" s="21">
        <v>53401001</v>
      </c>
      <c r="G400" s="21">
        <v>25184751</v>
      </c>
      <c r="H400" s="21" t="s">
        <v>666</v>
      </c>
      <c r="I400" s="21" t="s">
        <v>2011</v>
      </c>
      <c r="J400" s="21" t="s">
        <v>2014</v>
      </c>
      <c r="K400" s="16"/>
      <c r="L400" s="22">
        <v>700</v>
      </c>
    </row>
    <row r="401" spans="1:12" x14ac:dyDescent="0.25">
      <c r="A401" s="18" t="s">
        <v>372</v>
      </c>
      <c r="B401" s="18" t="s">
        <v>298</v>
      </c>
      <c r="C401" s="19" t="s">
        <v>1871</v>
      </c>
      <c r="D401" s="20">
        <v>1020501766636</v>
      </c>
      <c r="E401" s="19" t="s">
        <v>1872</v>
      </c>
      <c r="F401" s="21">
        <v>53401001</v>
      </c>
      <c r="G401" s="21">
        <v>40764658</v>
      </c>
      <c r="H401" s="21" t="s">
        <v>666</v>
      </c>
      <c r="I401" s="21" t="s">
        <v>2011</v>
      </c>
      <c r="J401" s="21" t="s">
        <v>2014</v>
      </c>
      <c r="K401" s="16"/>
      <c r="L401" s="22">
        <v>697</v>
      </c>
    </row>
    <row r="402" spans="1:12" x14ac:dyDescent="0.25">
      <c r="A402" s="18" t="s">
        <v>372</v>
      </c>
      <c r="B402" s="18" t="s">
        <v>285</v>
      </c>
      <c r="C402" s="19" t="s">
        <v>1857</v>
      </c>
      <c r="D402" s="20">
        <v>1160571067502</v>
      </c>
      <c r="E402" s="19" t="s">
        <v>1858</v>
      </c>
      <c r="F402" s="21">
        <v>53401001</v>
      </c>
      <c r="G402" s="21">
        <v>6382876</v>
      </c>
      <c r="H402" s="21" t="s">
        <v>666</v>
      </c>
      <c r="I402" s="21" t="s">
        <v>2011</v>
      </c>
      <c r="J402" s="21" t="s">
        <v>2014</v>
      </c>
      <c r="K402" s="16"/>
      <c r="L402" s="22">
        <v>686</v>
      </c>
    </row>
    <row r="403" spans="1:12" x14ac:dyDescent="0.25">
      <c r="A403" s="18" t="s">
        <v>372</v>
      </c>
      <c r="B403" s="18" t="s">
        <v>279</v>
      </c>
      <c r="C403" s="19" t="s">
        <v>1849</v>
      </c>
      <c r="D403" s="20">
        <v>1020501766416</v>
      </c>
      <c r="E403" s="19" t="s">
        <v>1850</v>
      </c>
      <c r="F403" s="21">
        <v>53401001</v>
      </c>
      <c r="G403" s="21">
        <v>40765586</v>
      </c>
      <c r="H403" s="21" t="s">
        <v>666</v>
      </c>
      <c r="I403" s="21" t="s">
        <v>2011</v>
      </c>
      <c r="J403" s="21" t="s">
        <v>2014</v>
      </c>
      <c r="K403" s="16"/>
      <c r="L403" s="22">
        <v>680</v>
      </c>
    </row>
    <row r="404" spans="1:12" x14ac:dyDescent="0.25">
      <c r="A404" s="18" t="s">
        <v>372</v>
      </c>
      <c r="B404" s="18" t="s">
        <v>267</v>
      </c>
      <c r="C404" s="19" t="s">
        <v>1832</v>
      </c>
      <c r="D404" s="20">
        <v>1020501766471</v>
      </c>
      <c r="E404" s="19" t="s">
        <v>1833</v>
      </c>
      <c r="F404" s="21">
        <v>53401001</v>
      </c>
      <c r="G404" s="21">
        <v>40764931</v>
      </c>
      <c r="H404" s="21" t="s">
        <v>666</v>
      </c>
      <c r="I404" s="21" t="s">
        <v>2011</v>
      </c>
      <c r="J404" s="21" t="s">
        <v>2014</v>
      </c>
      <c r="K404" s="16"/>
      <c r="L404" s="22">
        <v>668</v>
      </c>
    </row>
    <row r="405" spans="1:12" x14ac:dyDescent="0.25">
      <c r="A405" s="18" t="s">
        <v>372</v>
      </c>
      <c r="B405" s="18" t="s">
        <v>270</v>
      </c>
      <c r="C405" s="19" t="s">
        <v>1836</v>
      </c>
      <c r="D405" s="20">
        <v>1020501766427</v>
      </c>
      <c r="E405" s="19" t="s">
        <v>1837</v>
      </c>
      <c r="F405" s="21">
        <v>53401001</v>
      </c>
      <c r="G405" s="21">
        <v>40761884</v>
      </c>
      <c r="H405" s="21" t="s">
        <v>666</v>
      </c>
      <c r="I405" s="21" t="s">
        <v>2011</v>
      </c>
      <c r="J405" s="21" t="s">
        <v>2014</v>
      </c>
      <c r="K405" s="16"/>
      <c r="L405" s="22">
        <v>649</v>
      </c>
    </row>
    <row r="406" spans="1:12" x14ac:dyDescent="0.25">
      <c r="A406" s="18" t="s">
        <v>372</v>
      </c>
      <c r="B406" s="18" t="s">
        <v>280</v>
      </c>
      <c r="C406" s="19" t="s">
        <v>1851</v>
      </c>
      <c r="D406" s="20">
        <v>1020501766504</v>
      </c>
      <c r="E406" s="19" t="s">
        <v>1852</v>
      </c>
      <c r="F406" s="21">
        <v>53401001</v>
      </c>
      <c r="G406" s="21">
        <v>40764500</v>
      </c>
      <c r="H406" s="21" t="s">
        <v>666</v>
      </c>
      <c r="I406" s="21" t="s">
        <v>2011</v>
      </c>
      <c r="J406" s="21" t="s">
        <v>2014</v>
      </c>
      <c r="K406" s="16"/>
      <c r="L406" s="22">
        <v>646</v>
      </c>
    </row>
    <row r="407" spans="1:12" x14ac:dyDescent="0.25">
      <c r="A407" s="18" t="s">
        <v>372</v>
      </c>
      <c r="B407" s="18" t="s">
        <v>289</v>
      </c>
      <c r="C407" s="19" t="s">
        <v>1861</v>
      </c>
      <c r="D407" s="20">
        <v>1020501766560</v>
      </c>
      <c r="E407" s="19" t="s">
        <v>1862</v>
      </c>
      <c r="F407" s="21">
        <v>53401001</v>
      </c>
      <c r="G407" s="21">
        <v>56047509</v>
      </c>
      <c r="H407" s="21" t="s">
        <v>666</v>
      </c>
      <c r="I407" s="21" t="s">
        <v>2011</v>
      </c>
      <c r="J407" s="21" t="s">
        <v>2014</v>
      </c>
      <c r="K407" s="16"/>
      <c r="L407" s="22">
        <v>641</v>
      </c>
    </row>
    <row r="408" spans="1:12" x14ac:dyDescent="0.25">
      <c r="A408" s="18" t="s">
        <v>372</v>
      </c>
      <c r="B408" s="18" t="s">
        <v>255</v>
      </c>
      <c r="C408" s="19" t="s">
        <v>1824</v>
      </c>
      <c r="D408" s="20">
        <v>1020501766262</v>
      </c>
      <c r="E408" s="19" t="s">
        <v>1825</v>
      </c>
      <c r="F408" s="21">
        <v>53401001</v>
      </c>
      <c r="G408" s="21">
        <v>40761714</v>
      </c>
      <c r="H408" s="21" t="s">
        <v>666</v>
      </c>
      <c r="I408" s="21" t="s">
        <v>2011</v>
      </c>
      <c r="J408" s="21" t="s">
        <v>2014</v>
      </c>
      <c r="K408" s="16"/>
      <c r="L408" s="22">
        <v>618</v>
      </c>
    </row>
    <row r="409" spans="1:12" x14ac:dyDescent="0.25">
      <c r="A409" s="18" t="s">
        <v>372</v>
      </c>
      <c r="B409" s="18" t="s">
        <v>272</v>
      </c>
      <c r="C409" s="19" t="s">
        <v>1840</v>
      </c>
      <c r="D409" s="20">
        <v>1020501766240</v>
      </c>
      <c r="E409" s="19" t="s">
        <v>1839</v>
      </c>
      <c r="F409" s="21">
        <v>53401001</v>
      </c>
      <c r="G409" s="21">
        <v>40761708</v>
      </c>
      <c r="H409" s="21" t="s">
        <v>666</v>
      </c>
      <c r="I409" s="21" t="s">
        <v>2011</v>
      </c>
      <c r="J409" s="21" t="s">
        <v>2014</v>
      </c>
      <c r="K409" s="16"/>
      <c r="L409" s="22">
        <v>593</v>
      </c>
    </row>
    <row r="410" spans="1:12" x14ac:dyDescent="0.25">
      <c r="A410" s="18" t="s">
        <v>372</v>
      </c>
      <c r="B410" s="18" t="s">
        <v>258</v>
      </c>
      <c r="C410" s="19" t="s">
        <v>1828</v>
      </c>
      <c r="D410" s="20">
        <v>1020501766185</v>
      </c>
      <c r="E410" s="19" t="s">
        <v>1829</v>
      </c>
      <c r="F410" s="21">
        <v>53401001</v>
      </c>
      <c r="G410" s="21">
        <v>40764635</v>
      </c>
      <c r="H410" s="21" t="s">
        <v>666</v>
      </c>
      <c r="I410" s="21" t="s">
        <v>2011</v>
      </c>
      <c r="J410" s="21" t="s">
        <v>2014</v>
      </c>
      <c r="K410" s="16"/>
      <c r="L410" s="22">
        <v>580</v>
      </c>
    </row>
    <row r="411" spans="1:12" x14ac:dyDescent="0.25">
      <c r="A411" s="18" t="s">
        <v>372</v>
      </c>
      <c r="B411" s="18" t="s">
        <v>296</v>
      </c>
      <c r="C411" s="19" t="s">
        <v>1869</v>
      </c>
      <c r="D411" s="20">
        <v>1020501766625</v>
      </c>
      <c r="E411" s="19" t="s">
        <v>1870</v>
      </c>
      <c r="F411" s="21">
        <v>53401001</v>
      </c>
      <c r="G411" s="21">
        <v>40761559</v>
      </c>
      <c r="H411" s="21" t="s">
        <v>666</v>
      </c>
      <c r="I411" s="21" t="s">
        <v>2011</v>
      </c>
      <c r="J411" s="21" t="s">
        <v>2014</v>
      </c>
      <c r="K411" s="16"/>
      <c r="L411" s="22">
        <v>576</v>
      </c>
    </row>
    <row r="412" spans="1:12" x14ac:dyDescent="0.25">
      <c r="A412" s="18" t="s">
        <v>372</v>
      </c>
      <c r="B412" s="18" t="s">
        <v>294</v>
      </c>
      <c r="C412" s="19" t="s">
        <v>1867</v>
      </c>
      <c r="D412" s="20">
        <v>1020501766603</v>
      </c>
      <c r="E412" s="19" t="s">
        <v>1868</v>
      </c>
      <c r="F412" s="21">
        <v>53401001</v>
      </c>
      <c r="G412" s="21">
        <v>40761683</v>
      </c>
      <c r="H412" s="21" t="s">
        <v>666</v>
      </c>
      <c r="I412" s="21" t="s">
        <v>2011</v>
      </c>
      <c r="J412" s="21" t="s">
        <v>2014</v>
      </c>
      <c r="K412" s="16"/>
      <c r="L412" s="22">
        <v>551</v>
      </c>
    </row>
    <row r="413" spans="1:12" x14ac:dyDescent="0.25">
      <c r="A413" s="18" t="s">
        <v>372</v>
      </c>
      <c r="B413" s="18" t="s">
        <v>301</v>
      </c>
      <c r="C413" s="19" t="s">
        <v>1873</v>
      </c>
      <c r="D413" s="20">
        <v>1020501766295</v>
      </c>
      <c r="E413" s="19" t="s">
        <v>1874</v>
      </c>
      <c r="F413" s="21">
        <v>53401001</v>
      </c>
      <c r="G413" s="21">
        <v>40761631</v>
      </c>
      <c r="H413" s="21" t="s">
        <v>666</v>
      </c>
      <c r="I413" s="21" t="s">
        <v>2011</v>
      </c>
      <c r="J413" s="21" t="s">
        <v>2014</v>
      </c>
      <c r="K413" s="16"/>
      <c r="L413" s="22">
        <v>538</v>
      </c>
    </row>
    <row r="414" spans="1:12" x14ac:dyDescent="0.25">
      <c r="A414" s="18" t="s">
        <v>372</v>
      </c>
      <c r="B414" s="18" t="s">
        <v>271</v>
      </c>
      <c r="C414" s="19" t="s">
        <v>1838</v>
      </c>
      <c r="D414" s="20">
        <v>1020501766449</v>
      </c>
      <c r="E414" s="19" t="s">
        <v>1839</v>
      </c>
      <c r="F414" s="21">
        <v>53401001</v>
      </c>
      <c r="G414" s="21">
        <v>40761766</v>
      </c>
      <c r="H414" s="21" t="s">
        <v>666</v>
      </c>
      <c r="I414" s="21" t="s">
        <v>2011</v>
      </c>
      <c r="J414" s="21" t="s">
        <v>2014</v>
      </c>
      <c r="K414" s="16"/>
      <c r="L414" s="22">
        <v>532</v>
      </c>
    </row>
    <row r="415" spans="1:12" x14ac:dyDescent="0.25">
      <c r="A415" s="18" t="s">
        <v>372</v>
      </c>
      <c r="B415" s="18" t="s">
        <v>292</v>
      </c>
      <c r="C415" s="19" t="s">
        <v>1865</v>
      </c>
      <c r="D415" s="20">
        <v>1020501766581</v>
      </c>
      <c r="E415" s="19" t="s">
        <v>1866</v>
      </c>
      <c r="F415" s="21">
        <v>53401001</v>
      </c>
      <c r="G415" s="21">
        <v>56047545</v>
      </c>
      <c r="H415" s="21" t="s">
        <v>666</v>
      </c>
      <c r="I415" s="21" t="s">
        <v>2011</v>
      </c>
      <c r="J415" s="21" t="s">
        <v>2014</v>
      </c>
      <c r="K415" s="16"/>
      <c r="L415" s="22">
        <v>508</v>
      </c>
    </row>
  </sheetData>
  <conditionalFormatting sqref="D139:D347 D1:D132 D349:D352">
    <cfRule type="duplicateValues" dxfId="31" priority="6"/>
  </conditionalFormatting>
  <conditionalFormatting sqref="C139:C347 C1:C132 C349:C352">
    <cfRule type="duplicateValues" dxfId="30" priority="5"/>
  </conditionalFormatting>
  <conditionalFormatting sqref="D353:D415">
    <cfRule type="duplicateValues" dxfId="29" priority="7"/>
  </conditionalFormatting>
  <conditionalFormatting sqref="C353:C415">
    <cfRule type="duplicateValues" dxfId="28" priority="8"/>
  </conditionalFormatting>
  <conditionalFormatting sqref="D348">
    <cfRule type="duplicateValues" dxfId="27" priority="2"/>
  </conditionalFormatting>
  <conditionalFormatting sqref="C348">
    <cfRule type="duplicateValues" dxfId="2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7"/>
  <sheetViews>
    <sheetView tabSelected="1" zoomScaleNormal="100" workbookViewId="0">
      <pane xSplit="2" ySplit="1" topLeftCell="E2" activePane="bottomRight" state="frozen"/>
      <selection activeCell="D1471" sqref="D1471"/>
      <selection pane="topRight" activeCell="B1" sqref="B1"/>
      <selection pane="bottomLeft" activeCell="A2" sqref="A2"/>
      <selection pane="bottomRight" activeCell="B17" sqref="B16:B17"/>
    </sheetView>
  </sheetViews>
  <sheetFormatPr defaultColWidth="56.28515625" defaultRowHeight="16.5" customHeight="1" x14ac:dyDescent="0.25"/>
  <cols>
    <col min="1" max="1" width="17.28515625" style="32" customWidth="1"/>
    <col min="2" max="2" width="40.28515625" style="32" customWidth="1"/>
    <col min="3" max="3" width="14.140625" style="42" hidden="1" customWidth="1"/>
    <col min="4" max="4" width="13.140625" style="42" hidden="1" customWidth="1"/>
    <col min="5" max="5" width="16.5703125" style="60" customWidth="1"/>
    <col min="6" max="7" width="13" style="42" customWidth="1"/>
    <col min="8" max="8" width="13.5703125" style="32" hidden="1" customWidth="1"/>
    <col min="9" max="9" width="13.140625" style="42" customWidth="1"/>
    <col min="10" max="10" width="13.140625" style="77" customWidth="1"/>
    <col min="11" max="11" width="13.140625" style="67" customWidth="1"/>
    <col min="12" max="12" width="13.140625" style="42" customWidth="1"/>
    <col min="13" max="13" width="13.140625" style="32" hidden="1" customWidth="1"/>
    <col min="14" max="14" width="0" style="32" hidden="1" customWidth="1"/>
    <col min="15" max="16384" width="56.28515625" style="32"/>
  </cols>
  <sheetData>
    <row r="1" spans="1:26" ht="60.75" customHeight="1" x14ac:dyDescent="0.25">
      <c r="A1" s="50" t="s">
        <v>2065</v>
      </c>
      <c r="B1" s="51" t="s">
        <v>0</v>
      </c>
      <c r="C1" s="50" t="s">
        <v>2086</v>
      </c>
      <c r="D1" s="50" t="s">
        <v>2087</v>
      </c>
      <c r="E1" s="52" t="s">
        <v>377</v>
      </c>
      <c r="F1" s="49" t="s">
        <v>2092</v>
      </c>
      <c r="G1" s="49" t="s">
        <v>2112</v>
      </c>
      <c r="H1" s="49" t="s">
        <v>2110</v>
      </c>
      <c r="I1" s="53" t="s">
        <v>2113</v>
      </c>
      <c r="J1" s="66" t="s">
        <v>2114</v>
      </c>
      <c r="K1" s="89" t="s">
        <v>2118</v>
      </c>
      <c r="L1" s="53" t="s">
        <v>2115</v>
      </c>
      <c r="M1" s="53" t="s">
        <v>2126</v>
      </c>
      <c r="N1" s="53" t="s">
        <v>2127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s="41" customFormat="1" ht="16.5" hidden="1" customHeight="1" x14ac:dyDescent="0.2">
      <c r="A2" s="37" t="s">
        <v>2</v>
      </c>
      <c r="B2" s="107" t="s">
        <v>737</v>
      </c>
      <c r="C2" s="59">
        <v>4</v>
      </c>
      <c r="D2" s="59">
        <v>4</v>
      </c>
      <c r="E2" s="70">
        <v>19</v>
      </c>
      <c r="F2" s="61" t="s">
        <v>2116</v>
      </c>
      <c r="G2" s="59">
        <v>0</v>
      </c>
      <c r="H2" s="37" t="s">
        <v>2093</v>
      </c>
      <c r="I2" s="77"/>
      <c r="J2" s="77">
        <f>Таблица1[[#This Row],[Отсеяно]]/Таблица1[[#This Row],[Всего обучающихся]]</f>
        <v>0</v>
      </c>
      <c r="K2" s="67"/>
      <c r="L2" s="73"/>
    </row>
    <row r="3" spans="1:26" s="41" customFormat="1" ht="16.5" hidden="1" customHeight="1" x14ac:dyDescent="0.2">
      <c r="A3" s="37" t="s">
        <v>2</v>
      </c>
      <c r="B3" s="107" t="s">
        <v>744</v>
      </c>
      <c r="C3" s="59">
        <v>4</v>
      </c>
      <c r="D3" s="59">
        <v>4</v>
      </c>
      <c r="E3" s="70">
        <v>16</v>
      </c>
      <c r="F3" s="61" t="s">
        <v>2116</v>
      </c>
      <c r="G3" s="59">
        <v>0</v>
      </c>
      <c r="H3" s="37" t="s">
        <v>2093</v>
      </c>
      <c r="I3" s="77"/>
      <c r="J3" s="77">
        <f>Таблица1[[#This Row],[Отсеяно]]/Таблица1[[#This Row],[Всего обучающихся]]</f>
        <v>0</v>
      </c>
      <c r="K3" s="67"/>
      <c r="L3" s="73"/>
    </row>
    <row r="4" spans="1:26" s="41" customFormat="1" ht="16.5" hidden="1" customHeight="1" x14ac:dyDescent="0.2">
      <c r="A4" s="37" t="s">
        <v>2</v>
      </c>
      <c r="B4" s="107" t="s">
        <v>740</v>
      </c>
      <c r="C4" s="59">
        <v>2</v>
      </c>
      <c r="D4" s="59">
        <v>2</v>
      </c>
      <c r="E4" s="70">
        <v>11</v>
      </c>
      <c r="F4" s="61" t="s">
        <v>2116</v>
      </c>
      <c r="G4" s="59">
        <v>0</v>
      </c>
      <c r="H4" s="37" t="s">
        <v>2093</v>
      </c>
      <c r="I4" s="77"/>
      <c r="J4" s="77">
        <f>Таблица1[[#This Row],[Отсеяно]]/Таблица1[[#This Row],[Всего обучающихся]]</f>
        <v>0</v>
      </c>
      <c r="K4" s="67"/>
      <c r="L4" s="73"/>
    </row>
    <row r="5" spans="1:26" s="41" customFormat="1" ht="16.5" hidden="1" customHeight="1" x14ac:dyDescent="0.2">
      <c r="A5" s="37" t="s">
        <v>2</v>
      </c>
      <c r="B5" s="107" t="s">
        <v>746</v>
      </c>
      <c r="C5" s="59">
        <v>3</v>
      </c>
      <c r="D5" s="59">
        <v>3</v>
      </c>
      <c r="E5" s="70">
        <v>8</v>
      </c>
      <c r="F5" s="61" t="s">
        <v>2116</v>
      </c>
      <c r="G5" s="59">
        <v>0</v>
      </c>
      <c r="H5" s="37" t="s">
        <v>2093</v>
      </c>
      <c r="I5" s="77"/>
      <c r="J5" s="77">
        <f>Таблица1[[#This Row],[Отсеяно]]/Таблица1[[#This Row],[Всего обучающихся]]</f>
        <v>0</v>
      </c>
      <c r="K5" s="67"/>
      <c r="L5" s="73"/>
    </row>
    <row r="6" spans="1:26" s="41" customFormat="1" ht="16.5" customHeight="1" x14ac:dyDescent="0.2">
      <c r="A6" s="37" t="s">
        <v>1</v>
      </c>
      <c r="B6" s="37" t="s">
        <v>674</v>
      </c>
      <c r="C6" s="59">
        <v>35</v>
      </c>
      <c r="D6" s="59">
        <v>35</v>
      </c>
      <c r="E6" s="70">
        <v>109</v>
      </c>
      <c r="F6" s="113">
        <v>103</v>
      </c>
      <c r="G6" s="57">
        <v>2</v>
      </c>
      <c r="H6" s="37" t="s">
        <v>2093</v>
      </c>
      <c r="I6" s="109">
        <f>Таблица1[[#This Row],[Загружено]]/Таблица1[[#This Row],[Всего обучающихся]]</f>
        <v>0.94495412844036697</v>
      </c>
      <c r="J6" s="77">
        <f>Таблица1[[#This Row],[Отсеяно]]/Таблица1[[#This Row],[Всего обучающихся]]</f>
        <v>1.834862385321101E-2</v>
      </c>
      <c r="K6" s="67">
        <f>Таблица1[[#This Row],[Всего обучающихся]]-Таблица1[[#This Row],[Загружено]]</f>
        <v>6</v>
      </c>
      <c r="L6" s="73">
        <f>Таблица1[[#This Row],[Всего обучающихся]]-Таблица1[[#This Row],[Загружено]]-Таблица1[[#This Row],[Отсеяно]]</f>
        <v>4</v>
      </c>
      <c r="M6" s="32"/>
      <c r="N6" s="32"/>
    </row>
    <row r="7" spans="1:26" ht="16.5" hidden="1" customHeight="1" x14ac:dyDescent="0.2">
      <c r="A7" s="37" t="s">
        <v>2</v>
      </c>
      <c r="B7" s="107" t="s">
        <v>739</v>
      </c>
      <c r="C7" s="59">
        <v>1</v>
      </c>
      <c r="D7" s="59">
        <v>1</v>
      </c>
      <c r="E7" s="70">
        <v>1</v>
      </c>
      <c r="F7" s="61" t="s">
        <v>2116</v>
      </c>
      <c r="G7" s="59">
        <v>0</v>
      </c>
      <c r="H7" s="37" t="s">
        <v>2093</v>
      </c>
      <c r="I7" s="77"/>
      <c r="J7" s="77">
        <f>Таблица1[[#This Row],[Отсеяно]]/Таблица1[[#This Row],[Всего обучающихся]]</f>
        <v>0</v>
      </c>
      <c r="L7" s="73"/>
    </row>
    <row r="8" spans="1:26" s="41" customFormat="1" ht="16.5" hidden="1" customHeight="1" x14ac:dyDescent="0.2">
      <c r="A8" s="37" t="s">
        <v>2</v>
      </c>
      <c r="B8" s="107" t="s">
        <v>741</v>
      </c>
      <c r="C8" s="59">
        <v>1</v>
      </c>
      <c r="D8" s="59">
        <v>1</v>
      </c>
      <c r="E8" s="70">
        <v>1</v>
      </c>
      <c r="F8" s="61" t="s">
        <v>2116</v>
      </c>
      <c r="G8" s="59">
        <v>0</v>
      </c>
      <c r="H8" s="37" t="s">
        <v>2093</v>
      </c>
      <c r="I8" s="77"/>
      <c r="J8" s="77">
        <f>Таблица1[[#This Row],[Отсеяно]]/Таблица1[[#This Row],[Всего обучающихся]]</f>
        <v>0</v>
      </c>
      <c r="K8" s="67"/>
      <c r="L8" s="73"/>
    </row>
    <row r="9" spans="1:26" s="41" customFormat="1" ht="16.5" hidden="1" customHeight="1" x14ac:dyDescent="0.2">
      <c r="A9" s="37" t="s">
        <v>2</v>
      </c>
      <c r="B9" s="107" t="s">
        <v>742</v>
      </c>
      <c r="C9" s="59">
        <v>1</v>
      </c>
      <c r="D9" s="59">
        <v>1</v>
      </c>
      <c r="E9" s="70">
        <v>1</v>
      </c>
      <c r="F9" s="61" t="s">
        <v>2116</v>
      </c>
      <c r="G9" s="59">
        <v>0</v>
      </c>
      <c r="H9" s="37" t="s">
        <v>2093</v>
      </c>
      <c r="I9" s="77"/>
      <c r="J9" s="77">
        <f>Таблица1[[#This Row],[Отсеяно]]/Таблица1[[#This Row],[Всего обучающихся]]</f>
        <v>0</v>
      </c>
      <c r="K9" s="67"/>
      <c r="L9" s="73"/>
    </row>
    <row r="10" spans="1:26" s="41" customFormat="1" ht="16.5" hidden="1" customHeight="1" x14ac:dyDescent="0.2">
      <c r="A10" s="37" t="s">
        <v>2</v>
      </c>
      <c r="B10" s="107" t="s">
        <v>743</v>
      </c>
      <c r="C10" s="59">
        <v>1</v>
      </c>
      <c r="D10" s="59">
        <v>1</v>
      </c>
      <c r="E10" s="70">
        <v>1</v>
      </c>
      <c r="F10" s="61" t="s">
        <v>2116</v>
      </c>
      <c r="G10" s="59">
        <v>0</v>
      </c>
      <c r="H10" s="37" t="s">
        <v>2093</v>
      </c>
      <c r="I10" s="77"/>
      <c r="J10" s="77">
        <f>Таблица1[[#This Row],[Отсеяно]]/Таблица1[[#This Row],[Всего обучающихся]]</f>
        <v>0</v>
      </c>
      <c r="K10" s="67"/>
      <c r="L10" s="73"/>
    </row>
    <row r="11" spans="1:26" s="41" customFormat="1" ht="16.5" hidden="1" customHeight="1" x14ac:dyDescent="0.2">
      <c r="A11" s="37" t="s">
        <v>2</v>
      </c>
      <c r="B11" s="107" t="s">
        <v>745</v>
      </c>
      <c r="C11" s="59">
        <v>1</v>
      </c>
      <c r="D11" s="59">
        <v>1</v>
      </c>
      <c r="E11" s="70">
        <v>1</v>
      </c>
      <c r="F11" s="61" t="s">
        <v>2116</v>
      </c>
      <c r="G11" s="59">
        <v>0</v>
      </c>
      <c r="H11" s="37" t="s">
        <v>2093</v>
      </c>
      <c r="I11" s="77"/>
      <c r="J11" s="77">
        <f>Таблица1[[#This Row],[Отсеяно]]/Таблица1[[#This Row],[Всего обучающихся]]</f>
        <v>0</v>
      </c>
      <c r="K11" s="67"/>
      <c r="L11" s="73"/>
    </row>
    <row r="12" spans="1:26" s="41" customFormat="1" ht="16.5" hidden="1" customHeight="1" x14ac:dyDescent="0.2">
      <c r="A12" s="37" t="s">
        <v>344</v>
      </c>
      <c r="B12" s="69" t="s">
        <v>345</v>
      </c>
      <c r="C12" s="59">
        <v>0</v>
      </c>
      <c r="D12" s="59">
        <v>0</v>
      </c>
      <c r="E12" s="70">
        <v>51</v>
      </c>
      <c r="F12" s="62" t="s">
        <v>2116</v>
      </c>
      <c r="G12" s="59">
        <v>0</v>
      </c>
      <c r="H12" s="37" t="s">
        <v>2093</v>
      </c>
      <c r="I12" s="77"/>
      <c r="J12" s="77">
        <f>Таблица1[[#This Row],[Отсеяно]]/Таблица1[[#This Row],[Всего обучающихся]]</f>
        <v>0</v>
      </c>
      <c r="K12" s="67"/>
      <c r="L12" s="73"/>
    </row>
    <row r="13" spans="1:26" s="33" customFormat="1" ht="16.5" customHeight="1" x14ac:dyDescent="0.2">
      <c r="A13" s="37" t="s">
        <v>1</v>
      </c>
      <c r="B13" s="37" t="s">
        <v>671</v>
      </c>
      <c r="C13" s="59">
        <v>16</v>
      </c>
      <c r="D13" s="59">
        <v>16</v>
      </c>
      <c r="E13" s="70">
        <v>45</v>
      </c>
      <c r="F13" s="113">
        <v>41</v>
      </c>
      <c r="G13" s="57">
        <v>1</v>
      </c>
      <c r="H13" s="37" t="s">
        <v>2093</v>
      </c>
      <c r="I13" s="109">
        <f>Таблица1[[#This Row],[Загружено]]/Таблица1[[#This Row],[Всего обучающихся]]</f>
        <v>0.91111111111111109</v>
      </c>
      <c r="J13" s="77">
        <f>Таблица1[[#This Row],[Отсеяно]]/Таблица1[[#This Row],[Всего обучающихся]]</f>
        <v>2.2222222222222223E-2</v>
      </c>
      <c r="K13" s="67">
        <f>Таблица1[[#This Row],[Всего обучающихся]]-Таблица1[[#This Row],[Загружено]]</f>
        <v>4</v>
      </c>
      <c r="L13" s="73">
        <f>Таблица1[[#This Row],[Всего обучающихся]]-Таблица1[[#This Row],[Загружено]]-Таблица1[[#This Row],[Отсеяно]]</f>
        <v>3</v>
      </c>
      <c r="M13" s="41"/>
      <c r="N13" s="41"/>
    </row>
    <row r="14" spans="1:26" s="41" customFormat="1" ht="16.5" customHeight="1" x14ac:dyDescent="0.2">
      <c r="A14" s="37" t="s">
        <v>1</v>
      </c>
      <c r="B14" s="37" t="s">
        <v>668</v>
      </c>
      <c r="C14" s="59">
        <v>25</v>
      </c>
      <c r="D14" s="59">
        <v>21</v>
      </c>
      <c r="E14" s="70">
        <v>45</v>
      </c>
      <c r="F14" s="113">
        <v>42</v>
      </c>
      <c r="G14" s="57">
        <v>0</v>
      </c>
      <c r="H14" s="37" t="s">
        <v>2093</v>
      </c>
      <c r="I14" s="109">
        <f>Таблица1[[#This Row],[Загружено]]/Таблица1[[#This Row],[Всего обучающихся]]</f>
        <v>0.93333333333333335</v>
      </c>
      <c r="J14" s="77">
        <f>Таблица1[[#This Row],[Отсеяно]]/Таблица1[[#This Row],[Всего обучающихся]]</f>
        <v>0</v>
      </c>
      <c r="K14" s="67">
        <f>Таблица1[[#This Row],[Всего обучающихся]]-Таблица1[[#This Row],[Загружено]]</f>
        <v>3</v>
      </c>
      <c r="L14" s="73">
        <f>Таблица1[[#This Row],[Всего обучающихся]]-Таблица1[[#This Row],[Загружено]]-Таблица1[[#This Row],[Отсеяно]]</f>
        <v>3</v>
      </c>
      <c r="M14" s="32"/>
      <c r="N14" s="32"/>
    </row>
    <row r="15" spans="1:26" s="41" customFormat="1" ht="16.5" customHeight="1" x14ac:dyDescent="0.2">
      <c r="A15" s="37" t="s">
        <v>1</v>
      </c>
      <c r="B15" s="37" t="s">
        <v>679</v>
      </c>
      <c r="C15" s="59">
        <v>18</v>
      </c>
      <c r="D15" s="59">
        <v>18</v>
      </c>
      <c r="E15" s="70">
        <v>42</v>
      </c>
      <c r="F15" s="113">
        <v>35</v>
      </c>
      <c r="G15" s="57">
        <v>4</v>
      </c>
      <c r="H15" s="37" t="s">
        <v>2093</v>
      </c>
      <c r="I15" s="109">
        <f>Таблица1[[#This Row],[Загружено]]/Таблица1[[#This Row],[Всего обучающихся]]</f>
        <v>0.83333333333333337</v>
      </c>
      <c r="J15" s="77">
        <f>Таблица1[[#This Row],[Отсеяно]]/Таблица1[[#This Row],[Всего обучающихся]]</f>
        <v>9.5238095238095233E-2</v>
      </c>
      <c r="K15" s="67">
        <f>Таблица1[[#This Row],[Всего обучающихся]]-Таблица1[[#This Row],[Загружено]]</f>
        <v>7</v>
      </c>
      <c r="L15" s="73">
        <f>Таблица1[[#This Row],[Всего обучающихся]]-Таблица1[[#This Row],[Загружено]]-Таблица1[[#This Row],[Отсеяно]]</f>
        <v>3</v>
      </c>
      <c r="M15" s="32"/>
      <c r="N15" s="32"/>
    </row>
    <row r="16" spans="1:26" s="41" customFormat="1" ht="16.5" customHeight="1" x14ac:dyDescent="0.2">
      <c r="A16" s="37" t="s">
        <v>1</v>
      </c>
      <c r="B16" s="37" t="s">
        <v>670</v>
      </c>
      <c r="C16" s="59">
        <v>15</v>
      </c>
      <c r="D16" s="59">
        <v>15</v>
      </c>
      <c r="E16" s="70">
        <v>23</v>
      </c>
      <c r="F16" s="113">
        <v>20</v>
      </c>
      <c r="G16" s="57">
        <v>0</v>
      </c>
      <c r="H16" s="37" t="s">
        <v>2093</v>
      </c>
      <c r="I16" s="109">
        <f>Таблица1[[#This Row],[Загружено]]/Таблица1[[#This Row],[Всего обучающихся]]</f>
        <v>0.86956521739130432</v>
      </c>
      <c r="J16" s="77">
        <f>Таблица1[[#This Row],[Отсеяно]]/Таблица1[[#This Row],[Всего обучающихся]]</f>
        <v>0</v>
      </c>
      <c r="K16" s="67">
        <f>Таблица1[[#This Row],[Всего обучающихся]]-Таблица1[[#This Row],[Загружено]]</f>
        <v>3</v>
      </c>
      <c r="L16" s="73">
        <f>Таблица1[[#This Row],[Всего обучающихся]]-Таблица1[[#This Row],[Загружено]]-Таблица1[[#This Row],[Отсеяно]]</f>
        <v>3</v>
      </c>
      <c r="M16" s="32"/>
      <c r="N16" s="32"/>
    </row>
    <row r="17" spans="1:14" s="41" customFormat="1" ht="16.5" customHeight="1" x14ac:dyDescent="0.2">
      <c r="A17" s="37" t="s">
        <v>1</v>
      </c>
      <c r="B17" s="37" t="s">
        <v>678</v>
      </c>
      <c r="C17" s="59">
        <v>21</v>
      </c>
      <c r="D17" s="59">
        <v>21</v>
      </c>
      <c r="E17" s="70">
        <v>30</v>
      </c>
      <c r="F17" s="113">
        <v>28</v>
      </c>
      <c r="G17" s="57">
        <v>0</v>
      </c>
      <c r="H17" s="37" t="s">
        <v>2093</v>
      </c>
      <c r="I17" s="109">
        <f>Таблица1[[#This Row],[Загружено]]/Таблица1[[#This Row],[Всего обучающихся]]</f>
        <v>0.93333333333333335</v>
      </c>
      <c r="J17" s="77">
        <f>Таблица1[[#This Row],[Отсеяно]]/Таблица1[[#This Row],[Всего обучающихся]]</f>
        <v>0</v>
      </c>
      <c r="K17" s="67">
        <f>Таблица1[[#This Row],[Всего обучающихся]]-Таблица1[[#This Row],[Загружено]]</f>
        <v>2</v>
      </c>
      <c r="L17" s="73">
        <f>Таблица1[[#This Row],[Всего обучающихся]]-Таблица1[[#This Row],[Загружено]]-Таблица1[[#This Row],[Отсеяно]]</f>
        <v>2</v>
      </c>
      <c r="M17" s="32"/>
      <c r="N17" s="32"/>
    </row>
    <row r="18" spans="1:14" s="41" customFormat="1" ht="16.5" customHeight="1" x14ac:dyDescent="0.2">
      <c r="A18" s="37" t="s">
        <v>1</v>
      </c>
      <c r="B18" s="37" t="s">
        <v>672</v>
      </c>
      <c r="C18" s="59">
        <v>18</v>
      </c>
      <c r="D18" s="59">
        <v>18</v>
      </c>
      <c r="E18" s="70">
        <v>32</v>
      </c>
      <c r="F18" s="114">
        <v>26</v>
      </c>
      <c r="G18" s="57">
        <v>5</v>
      </c>
      <c r="H18" s="37" t="s">
        <v>2093</v>
      </c>
      <c r="I18" s="109">
        <f>Таблица1[[#This Row],[Загружено]]/Таблица1[[#This Row],[Всего обучающихся]]</f>
        <v>0.8125</v>
      </c>
      <c r="J18" s="77">
        <f>Таблица1[[#This Row],[Отсеяно]]/Таблица1[[#This Row],[Всего обучающихся]]</f>
        <v>0.15625</v>
      </c>
      <c r="K18" s="67">
        <f>Таблица1[[#This Row],[Всего обучающихся]]-Таблица1[[#This Row],[Загружено]]</f>
        <v>6</v>
      </c>
      <c r="L18" s="73">
        <f>Таблица1[[#This Row],[Всего обучающихся]]-Таблица1[[#This Row],[Загружено]]-Таблица1[[#This Row],[Отсеяно]]</f>
        <v>1</v>
      </c>
      <c r="M18" s="32"/>
      <c r="N18" s="32"/>
    </row>
    <row r="19" spans="1:14" s="41" customFormat="1" ht="16.5" customHeight="1" x14ac:dyDescent="0.2">
      <c r="A19" s="37" t="s">
        <v>1</v>
      </c>
      <c r="B19" s="37" t="s">
        <v>680</v>
      </c>
      <c r="C19" s="59">
        <v>17</v>
      </c>
      <c r="D19" s="59">
        <v>17</v>
      </c>
      <c r="E19" s="70">
        <v>52</v>
      </c>
      <c r="F19" s="113">
        <v>52</v>
      </c>
      <c r="G19" s="57">
        <v>0</v>
      </c>
      <c r="H19" s="37" t="s">
        <v>2093</v>
      </c>
      <c r="I19" s="121">
        <f>Таблица1[[#This Row],[Загружено]]/Таблица1[[#This Row],[Всего обучающихся]]</f>
        <v>1</v>
      </c>
      <c r="J19" s="77">
        <f>Таблица1[[#This Row],[Отсеяно]]/Таблица1[[#This Row],[Всего обучающихся]]</f>
        <v>0</v>
      </c>
      <c r="K19" s="67">
        <f>Таблица1[[#This Row],[Всего обучающихся]]-Таблица1[[#This Row],[Загружено]]</f>
        <v>0</v>
      </c>
      <c r="L19" s="73">
        <f>Таблица1[[#This Row],[Всего обучающихся]]-Таблица1[[#This Row],[Загружено]]-Таблица1[[#This Row],[Отсеяно]]</f>
        <v>0</v>
      </c>
      <c r="M19" s="32"/>
      <c r="N19" s="32"/>
    </row>
    <row r="20" spans="1:14" s="41" customFormat="1" ht="16.5" customHeight="1" x14ac:dyDescent="0.2">
      <c r="A20" s="37" t="s">
        <v>1</v>
      </c>
      <c r="B20" s="37" t="s">
        <v>669</v>
      </c>
      <c r="C20" s="59">
        <v>18</v>
      </c>
      <c r="D20" s="59">
        <v>18</v>
      </c>
      <c r="E20" s="70">
        <v>35</v>
      </c>
      <c r="F20" s="113">
        <v>32</v>
      </c>
      <c r="G20" s="57">
        <v>3</v>
      </c>
      <c r="H20" s="37" t="s">
        <v>2093</v>
      </c>
      <c r="I20" s="109">
        <f>Таблица1[[#This Row],[Загружено]]/Таблица1[[#This Row],[Всего обучающихся]]</f>
        <v>0.91428571428571426</v>
      </c>
      <c r="J20" s="77">
        <f>Таблица1[[#This Row],[Отсеяно]]/Таблица1[[#This Row],[Всего обучающихся]]</f>
        <v>8.5714285714285715E-2</v>
      </c>
      <c r="K20" s="67">
        <f>Таблица1[[#This Row],[Всего обучающихся]]-Таблица1[[#This Row],[Загружено]]</f>
        <v>3</v>
      </c>
      <c r="L20" s="73">
        <f>Таблица1[[#This Row],[Всего обучающихся]]-Таблица1[[#This Row],[Загружено]]-Таблица1[[#This Row],[Отсеяно]]</f>
        <v>0</v>
      </c>
      <c r="M20" s="32"/>
      <c r="N20" s="32"/>
    </row>
    <row r="21" spans="1:14" s="41" customFormat="1" ht="16.5" customHeight="1" x14ac:dyDescent="0.2">
      <c r="A21" s="37" t="s">
        <v>1</v>
      </c>
      <c r="B21" s="37" t="s">
        <v>673</v>
      </c>
      <c r="C21" s="59">
        <v>12</v>
      </c>
      <c r="D21" s="59">
        <v>12</v>
      </c>
      <c r="E21" s="70">
        <v>25</v>
      </c>
      <c r="F21" s="113">
        <v>25</v>
      </c>
      <c r="G21" s="57">
        <v>0</v>
      </c>
      <c r="H21" s="37" t="s">
        <v>2093</v>
      </c>
      <c r="I21" s="121">
        <f>Таблица1[[#This Row],[Загружено]]/Таблица1[[#This Row],[Всего обучающихся]]</f>
        <v>1</v>
      </c>
      <c r="J21" s="77">
        <f>Таблица1[[#This Row],[Отсеяно]]/Таблица1[[#This Row],[Всего обучающихся]]</f>
        <v>0</v>
      </c>
      <c r="K21" s="67">
        <f>Таблица1[[#This Row],[Всего обучающихся]]-Таблица1[[#This Row],[Загружено]]</f>
        <v>0</v>
      </c>
      <c r="L21" s="73">
        <f>Таблица1[[#This Row],[Всего обучающихся]]-Таблица1[[#This Row],[Загружено]]-Таблица1[[#This Row],[Отсеяно]]</f>
        <v>0</v>
      </c>
      <c r="M21" s="32"/>
      <c r="N21" s="32"/>
    </row>
    <row r="22" spans="1:14" s="41" customFormat="1" ht="16.5" customHeight="1" x14ac:dyDescent="0.2">
      <c r="A22" s="37" t="s">
        <v>1</v>
      </c>
      <c r="B22" s="37" t="s">
        <v>665</v>
      </c>
      <c r="C22" s="59">
        <v>12</v>
      </c>
      <c r="D22" s="59">
        <v>12</v>
      </c>
      <c r="E22" s="70">
        <v>23</v>
      </c>
      <c r="F22" s="113">
        <v>23</v>
      </c>
      <c r="G22" s="57">
        <v>0</v>
      </c>
      <c r="H22" s="37" t="s">
        <v>2093</v>
      </c>
      <c r="I22" s="121">
        <f>Таблица1[[#This Row],[Загружено]]/Таблица1[[#This Row],[Всего обучающихся]]</f>
        <v>1</v>
      </c>
      <c r="J22" s="77">
        <f>Таблица1[[#This Row],[Отсеяно]]/Таблица1[[#This Row],[Всего обучающихся]]</f>
        <v>0</v>
      </c>
      <c r="K22" s="67">
        <f>Таблица1[[#This Row],[Всего обучающихся]]-Таблица1[[#This Row],[Загружено]]</f>
        <v>0</v>
      </c>
      <c r="L22" s="73">
        <f>Таблица1[[#This Row],[Всего обучающихся]]-Таблица1[[#This Row],[Загружено]]-Таблица1[[#This Row],[Отсеяно]]</f>
        <v>0</v>
      </c>
      <c r="M22" s="32"/>
      <c r="N22" s="32"/>
    </row>
    <row r="23" spans="1:14" s="41" customFormat="1" ht="16.5" customHeight="1" x14ac:dyDescent="0.2">
      <c r="A23" s="37" t="s">
        <v>1</v>
      </c>
      <c r="B23" s="37" t="s">
        <v>682</v>
      </c>
      <c r="C23" s="59">
        <v>14</v>
      </c>
      <c r="D23" s="59">
        <v>14</v>
      </c>
      <c r="E23" s="70">
        <v>16</v>
      </c>
      <c r="F23" s="114">
        <v>15</v>
      </c>
      <c r="G23" s="57">
        <v>1</v>
      </c>
      <c r="H23" s="37" t="s">
        <v>2093</v>
      </c>
      <c r="I23" s="110">
        <f>Таблица1[[#This Row],[Загружено]]/Таблица1[[#This Row],[Всего обучающихся]]</f>
        <v>0.9375</v>
      </c>
      <c r="J23" s="77">
        <f>Таблица1[[#This Row],[Отсеяно]]/Таблица1[[#This Row],[Всего обучающихся]]</f>
        <v>6.25E-2</v>
      </c>
      <c r="K23" s="67">
        <f>Таблица1[[#This Row],[Всего обучающихся]]-Таблица1[[#This Row],[Загружено]]</f>
        <v>1</v>
      </c>
      <c r="L23" s="73">
        <f>Таблица1[[#This Row],[Всего обучающихся]]-Таблица1[[#This Row],[Загружено]]-Таблица1[[#This Row],[Отсеяно]]</f>
        <v>0</v>
      </c>
      <c r="M23" s="32"/>
      <c r="N23" s="32"/>
    </row>
    <row r="24" spans="1:14" s="41" customFormat="1" ht="16.5" customHeight="1" x14ac:dyDescent="0.2">
      <c r="A24" s="37" t="s">
        <v>1</v>
      </c>
      <c r="B24" s="37" t="s">
        <v>681</v>
      </c>
      <c r="C24" s="59">
        <v>6</v>
      </c>
      <c r="D24" s="59">
        <v>6</v>
      </c>
      <c r="E24" s="70">
        <v>4</v>
      </c>
      <c r="F24" s="113">
        <v>4</v>
      </c>
      <c r="G24" s="57">
        <v>0</v>
      </c>
      <c r="H24" s="37" t="s">
        <v>2093</v>
      </c>
      <c r="I24" s="121">
        <f>Таблица1[[#This Row],[Загружено]]/Таблица1[[#This Row],[Всего обучающихся]]</f>
        <v>1</v>
      </c>
      <c r="J24" s="77">
        <f>Таблица1[[#This Row],[Отсеяно]]/Таблица1[[#This Row],[Всего обучающихся]]</f>
        <v>0</v>
      </c>
      <c r="K24" s="67">
        <f>Таблица1[[#This Row],[Всего обучающихся]]-Таблица1[[#This Row],[Загружено]]</f>
        <v>0</v>
      </c>
      <c r="L24" s="73">
        <f>Таблица1[[#This Row],[Всего обучающихся]]-Таблица1[[#This Row],[Загружено]]-Таблица1[[#This Row],[Отсеяно]]</f>
        <v>0</v>
      </c>
      <c r="M24" s="32"/>
      <c r="N24" s="32"/>
    </row>
    <row r="25" spans="1:14" s="41" customFormat="1" ht="16.5" customHeight="1" x14ac:dyDescent="0.2">
      <c r="A25" s="46" t="s">
        <v>1</v>
      </c>
      <c r="B25" s="46" t="s">
        <v>675</v>
      </c>
      <c r="C25" s="59">
        <v>50</v>
      </c>
      <c r="D25" s="59">
        <v>46</v>
      </c>
      <c r="E25" s="79">
        <v>283</v>
      </c>
      <c r="F25" s="114">
        <v>253</v>
      </c>
      <c r="G25" s="57">
        <v>33</v>
      </c>
      <c r="H25" s="37" t="s">
        <v>2093</v>
      </c>
      <c r="I25" s="109">
        <f>Таблица1[[#This Row],[Загружено]]/Таблица1[[#This Row],[Всего обучающихся]]</f>
        <v>0.89399293286219084</v>
      </c>
      <c r="J25" s="77">
        <f>Таблица1[[#This Row],[Отсеяно]]/Таблица1[[#This Row],[Всего обучающихся]]</f>
        <v>0.1166077738515901</v>
      </c>
      <c r="K25" s="67">
        <f>Таблица1[[#This Row],[Всего обучающихся]]-Таблица1[[#This Row],[Загружено]]</f>
        <v>30</v>
      </c>
      <c r="L25" s="73">
        <f>Таблица1[[#This Row],[Всего обучающихся]]-Таблица1[[#This Row],[Загружено]]-Таблица1[[#This Row],[Отсеяно]]</f>
        <v>-3</v>
      </c>
      <c r="M25" s="32"/>
      <c r="N25" s="32"/>
    </row>
    <row r="26" spans="1:14" s="41" customFormat="1" ht="16.5" customHeight="1" x14ac:dyDescent="0.2">
      <c r="A26" s="37" t="s">
        <v>1</v>
      </c>
      <c r="B26" s="37" t="s">
        <v>667</v>
      </c>
      <c r="C26" s="59">
        <v>9</v>
      </c>
      <c r="D26" s="59">
        <v>9</v>
      </c>
      <c r="E26" s="70">
        <v>8</v>
      </c>
      <c r="F26" s="113">
        <v>11</v>
      </c>
      <c r="G26" s="57">
        <v>0</v>
      </c>
      <c r="H26" s="37" t="s">
        <v>2093</v>
      </c>
      <c r="I26" s="121">
        <f>Таблица1[[#This Row],[Загружено]]/Таблица1[[#This Row],[Всего обучающихся]]</f>
        <v>1.375</v>
      </c>
      <c r="J26" s="77">
        <f>Таблица1[[#This Row],[Отсеяно]]/Таблица1[[#This Row],[Всего обучающихся]]</f>
        <v>0</v>
      </c>
      <c r="K26" s="67">
        <f>Таблица1[[#This Row],[Всего обучающихся]]-Таблица1[[#This Row],[Загружено]]</f>
        <v>-3</v>
      </c>
      <c r="L26" s="73">
        <f>Таблица1[[#This Row],[Всего обучающихся]]-Таблица1[[#This Row],[Загружено]]-Таблица1[[#This Row],[Отсеяно]]</f>
        <v>-3</v>
      </c>
      <c r="M26" s="32"/>
      <c r="N26" s="32"/>
    </row>
    <row r="27" spans="1:14" s="41" customFormat="1" ht="16.5" customHeight="1" x14ac:dyDescent="0.2">
      <c r="A27" s="37" t="s">
        <v>2</v>
      </c>
      <c r="B27" s="37" t="s">
        <v>708</v>
      </c>
      <c r="C27" s="59">
        <v>15</v>
      </c>
      <c r="D27" s="59">
        <v>14</v>
      </c>
      <c r="E27" s="70">
        <v>194</v>
      </c>
      <c r="F27" s="114">
        <v>12</v>
      </c>
      <c r="G27" s="57">
        <v>1</v>
      </c>
      <c r="H27" s="37" t="s">
        <v>2093</v>
      </c>
      <c r="I27" s="109">
        <f>Таблица1[[#This Row],[Загружено]]/Таблица1[[#This Row],[Всего обучающихся]]</f>
        <v>6.1855670103092786E-2</v>
      </c>
      <c r="J27" s="77">
        <f>Таблица1[[#This Row],[Отсеяно]]/Таблица1[[#This Row],[Всего обучающихся]]</f>
        <v>5.1546391752577319E-3</v>
      </c>
      <c r="K27" s="118">
        <f>Таблица1[[#This Row],[Всего обучающихся]]-Таблица1[[#This Row],[Загружено]]</f>
        <v>182</v>
      </c>
      <c r="L27" s="73">
        <f>Таблица1[[#This Row],[Всего обучающихся]]-Таблица1[[#This Row],[Загружено]]-Таблица1[[#This Row],[Отсеяно]]</f>
        <v>181</v>
      </c>
      <c r="M27" s="41">
        <v>183</v>
      </c>
    </row>
    <row r="28" spans="1:14" ht="16.5" customHeight="1" x14ac:dyDescent="0.2">
      <c r="A28" s="37" t="s">
        <v>2</v>
      </c>
      <c r="B28" s="37" t="s">
        <v>738</v>
      </c>
      <c r="C28" s="63">
        <v>5</v>
      </c>
      <c r="D28" s="63">
        <v>5</v>
      </c>
      <c r="E28" s="70">
        <v>29</v>
      </c>
      <c r="F28" s="61"/>
      <c r="G28" s="57">
        <v>0</v>
      </c>
      <c r="H28" s="47" t="s">
        <v>2093</v>
      </c>
      <c r="I28" s="77"/>
      <c r="J28" s="77">
        <f>Таблица1[[#This Row],[Отсеяно]]/Таблица1[[#This Row],[Всего обучающихся]]</f>
        <v>0</v>
      </c>
      <c r="K28" s="67">
        <f>Таблица1[[#This Row],[Всего обучающихся]]-Таблица1[[#This Row],[Загружено]]</f>
        <v>29</v>
      </c>
      <c r="L28" s="73">
        <f>Таблица1[[#This Row],[Всего обучающихся]]-Таблица1[[#This Row],[Загружено]]-Таблица1[[#This Row],[Отсеяно]]</f>
        <v>29</v>
      </c>
      <c r="M28" s="41"/>
      <c r="N28" s="41"/>
    </row>
    <row r="29" spans="1:14" s="41" customFormat="1" ht="16.5" customHeight="1" x14ac:dyDescent="0.2">
      <c r="A29" s="138" t="s">
        <v>2</v>
      </c>
      <c r="B29" s="140" t="s">
        <v>2017</v>
      </c>
      <c r="C29" s="63">
        <v>4</v>
      </c>
      <c r="D29" s="63">
        <v>4</v>
      </c>
      <c r="E29" s="82">
        <v>23</v>
      </c>
      <c r="F29" s="61"/>
      <c r="G29" s="57">
        <v>0</v>
      </c>
      <c r="H29" s="47" t="s">
        <v>2093</v>
      </c>
      <c r="I29" s="77">
        <f>Таблица1[[#This Row],[Загружено]]/Таблица1[[#This Row],[Всего обучающихся]]</f>
        <v>0</v>
      </c>
      <c r="J29" s="77">
        <f>Таблица1[[#This Row],[Отсеяно]]/Таблица1[[#This Row],[Всего обучающихся]]</f>
        <v>0</v>
      </c>
      <c r="K29" s="67">
        <f>Таблица1[[#This Row],[Всего обучающихся]]-Таблица1[[#This Row],[Загружено]]</f>
        <v>23</v>
      </c>
      <c r="L29" s="73">
        <f>Таблица1[[#This Row],[Всего обучающихся]]-Таблица1[[#This Row],[Загружено]]-Таблица1[[#This Row],[Отсеяно]]</f>
        <v>23</v>
      </c>
    </row>
    <row r="30" spans="1:14" s="41" customFormat="1" ht="16.5" customHeight="1" x14ac:dyDescent="0.2">
      <c r="A30" s="37" t="s">
        <v>2</v>
      </c>
      <c r="B30" s="37" t="s">
        <v>733</v>
      </c>
      <c r="C30" s="59">
        <v>8</v>
      </c>
      <c r="D30" s="59">
        <v>8</v>
      </c>
      <c r="E30" s="70">
        <v>52</v>
      </c>
      <c r="F30" s="113">
        <v>16</v>
      </c>
      <c r="G30" s="57">
        <v>27</v>
      </c>
      <c r="H30" s="37" t="s">
        <v>2093</v>
      </c>
      <c r="I30" s="109">
        <f>Таблица1[[#This Row],[Загружено]]/Таблица1[[#This Row],[Всего обучающихся]]</f>
        <v>0.30769230769230771</v>
      </c>
      <c r="J30" s="119">
        <f>Таблица1[[#This Row],[Отсеяно]]/Таблица1[[#This Row],[Всего обучающихся]]</f>
        <v>0.51923076923076927</v>
      </c>
      <c r="K30" s="67">
        <f>Таблица1[[#This Row],[Всего обучающихся]]-Таблица1[[#This Row],[Загружено]]</f>
        <v>36</v>
      </c>
      <c r="L30" s="73">
        <f>Таблица1[[#This Row],[Всего обучающихся]]-Таблица1[[#This Row],[Загружено]]-Таблица1[[#This Row],[Отсеяно]]</f>
        <v>9</v>
      </c>
      <c r="M30" s="34"/>
      <c r="N30" s="34"/>
    </row>
    <row r="31" spans="1:14" ht="16.5" customHeight="1" x14ac:dyDescent="0.2">
      <c r="A31" s="37" t="s">
        <v>2</v>
      </c>
      <c r="B31" s="37" t="s">
        <v>720</v>
      </c>
      <c r="C31" s="59">
        <v>23</v>
      </c>
      <c r="D31" s="59">
        <v>21</v>
      </c>
      <c r="E31" s="70">
        <v>335</v>
      </c>
      <c r="F31" s="113">
        <v>257</v>
      </c>
      <c r="G31" s="57">
        <v>72</v>
      </c>
      <c r="H31" s="37" t="s">
        <v>2093</v>
      </c>
      <c r="I31" s="109">
        <f>Таблица1[[#This Row],[Загружено]]/Таблица1[[#This Row],[Всего обучающихся]]</f>
        <v>0.76716417910447765</v>
      </c>
      <c r="J31" s="77">
        <f>Таблица1[[#This Row],[Отсеяно]]/Таблица1[[#This Row],[Всего обучающихся]]</f>
        <v>0.21492537313432836</v>
      </c>
      <c r="K31" s="67">
        <f>Таблица1[[#This Row],[Всего обучающихся]]-Таблица1[[#This Row],[Загружено]]</f>
        <v>78</v>
      </c>
      <c r="L31" s="73">
        <f>Таблица1[[#This Row],[Всего обучающихся]]-Таблица1[[#This Row],[Загружено]]-Таблица1[[#This Row],[Отсеяно]]</f>
        <v>6</v>
      </c>
    </row>
    <row r="32" spans="1:14" s="41" customFormat="1" ht="16.5" customHeight="1" x14ac:dyDescent="0.2">
      <c r="A32" s="37" t="s">
        <v>2</v>
      </c>
      <c r="B32" s="37" t="s">
        <v>707</v>
      </c>
      <c r="C32" s="59">
        <v>13</v>
      </c>
      <c r="D32" s="59">
        <v>13</v>
      </c>
      <c r="E32" s="70">
        <v>90</v>
      </c>
      <c r="F32" s="113">
        <v>63</v>
      </c>
      <c r="G32" s="57">
        <v>23</v>
      </c>
      <c r="H32" s="37" t="s">
        <v>2093</v>
      </c>
      <c r="I32" s="109">
        <f>Таблица1[[#This Row],[Загружено]]/Таблица1[[#This Row],[Всего обучающихся]]</f>
        <v>0.7</v>
      </c>
      <c r="J32" s="77">
        <f>Таблица1[[#This Row],[Отсеяно]]/Таблица1[[#This Row],[Всего обучающихся]]</f>
        <v>0.25555555555555554</v>
      </c>
      <c r="K32" s="67">
        <f>Таблица1[[#This Row],[Всего обучающихся]]-Таблица1[[#This Row],[Загружено]]</f>
        <v>27</v>
      </c>
      <c r="L32" s="73">
        <f>Таблица1[[#This Row],[Всего обучающихся]]-Таблица1[[#This Row],[Загружено]]-Таблица1[[#This Row],[Отсеяно]]</f>
        <v>4</v>
      </c>
      <c r="M32" s="32"/>
      <c r="N32" s="32"/>
    </row>
    <row r="33" spans="1:14" s="41" customFormat="1" ht="16.5" customHeight="1" x14ac:dyDescent="0.2">
      <c r="A33" s="46" t="s">
        <v>2</v>
      </c>
      <c r="B33" s="46" t="s">
        <v>684</v>
      </c>
      <c r="C33" s="59">
        <v>69</v>
      </c>
      <c r="D33" s="59">
        <v>58</v>
      </c>
      <c r="E33" s="79">
        <v>852</v>
      </c>
      <c r="F33" s="113">
        <v>716</v>
      </c>
      <c r="G33" s="57">
        <v>133</v>
      </c>
      <c r="H33" s="37" t="s">
        <v>2093</v>
      </c>
      <c r="I33" s="109">
        <f>Таблица1[[#This Row],[Загружено]]/Таблица1[[#This Row],[Всего обучающихся]]</f>
        <v>0.84037558685446012</v>
      </c>
      <c r="J33" s="77">
        <f>Таблица1[[#This Row],[Отсеяно]]/Таблица1[[#This Row],[Всего обучающихся]]</f>
        <v>0.15610328638497653</v>
      </c>
      <c r="K33" s="118">
        <f>Таблица1[[#This Row],[Всего обучающихся]]-Таблица1[[#This Row],[Загружено]]</f>
        <v>136</v>
      </c>
      <c r="L33" s="73">
        <f>Таблица1[[#This Row],[Всего обучающихся]]-Таблица1[[#This Row],[Загружено]]-Таблица1[[#This Row],[Отсеяно]]</f>
        <v>3</v>
      </c>
    </row>
    <row r="34" spans="1:14" s="41" customFormat="1" ht="16.5" customHeight="1" x14ac:dyDescent="0.2">
      <c r="A34" s="37" t="s">
        <v>2</v>
      </c>
      <c r="B34" s="37" t="s">
        <v>732</v>
      </c>
      <c r="C34" s="59">
        <v>10</v>
      </c>
      <c r="D34" s="59">
        <v>9</v>
      </c>
      <c r="E34" s="70">
        <v>23</v>
      </c>
      <c r="F34" s="114">
        <v>1</v>
      </c>
      <c r="G34" s="57">
        <v>20</v>
      </c>
      <c r="H34" s="37" t="s">
        <v>2093</v>
      </c>
      <c r="I34" s="109">
        <f>Таблица1[[#This Row],[Загружено]]/Таблица1[[#This Row],[Всего обучающихся]]</f>
        <v>4.3478260869565216E-2</v>
      </c>
      <c r="J34" s="119">
        <f>Таблица1[[#This Row],[Отсеяно]]/Таблица1[[#This Row],[Всего обучающихся]]</f>
        <v>0.86956521739130432</v>
      </c>
      <c r="K34" s="67">
        <f>Таблица1[[#This Row],[Всего обучающихся]]-Таблица1[[#This Row],[Загружено]]</f>
        <v>22</v>
      </c>
      <c r="L34" s="73">
        <f>Таблица1[[#This Row],[Всего обучающихся]]-Таблица1[[#This Row],[Загружено]]-Таблица1[[#This Row],[Отсеяно]]</f>
        <v>2</v>
      </c>
    </row>
    <row r="35" spans="1:14" s="41" customFormat="1" ht="16.5" customHeight="1" x14ac:dyDescent="0.2">
      <c r="A35" s="37" t="s">
        <v>2</v>
      </c>
      <c r="B35" s="37" t="s">
        <v>722</v>
      </c>
      <c r="C35" s="59">
        <v>32</v>
      </c>
      <c r="D35" s="59">
        <v>32</v>
      </c>
      <c r="E35" s="70">
        <v>341</v>
      </c>
      <c r="F35" s="113">
        <v>275</v>
      </c>
      <c r="G35" s="57">
        <v>65</v>
      </c>
      <c r="H35" s="37" t="s">
        <v>2093</v>
      </c>
      <c r="I35" s="109">
        <f>Таблица1[[#This Row],[Загружено]]/Таблица1[[#This Row],[Всего обучающихся]]</f>
        <v>0.80645161290322576</v>
      </c>
      <c r="J35" s="77">
        <f>Таблица1[[#This Row],[Отсеяно]]/Таблица1[[#This Row],[Всего обучающихся]]</f>
        <v>0.1906158357771261</v>
      </c>
      <c r="K35" s="67">
        <f>Таблица1[[#This Row],[Всего обучающихся]]-Таблица1[[#This Row],[Загружено]]</f>
        <v>66</v>
      </c>
      <c r="L35" s="73">
        <f>Таблица1[[#This Row],[Всего обучающихся]]-Таблица1[[#This Row],[Загружено]]-Таблица1[[#This Row],[Отсеяно]]</f>
        <v>1</v>
      </c>
      <c r="M35" s="32"/>
      <c r="N35" s="32"/>
    </row>
    <row r="36" spans="1:14" s="33" customFormat="1" ht="16.5" customHeight="1" x14ac:dyDescent="0.2">
      <c r="A36" s="37" t="s">
        <v>2</v>
      </c>
      <c r="B36" s="37" t="s">
        <v>729</v>
      </c>
      <c r="C36" s="59">
        <v>66</v>
      </c>
      <c r="D36" s="59">
        <v>63</v>
      </c>
      <c r="E36" s="70">
        <v>298</v>
      </c>
      <c r="F36" s="113">
        <v>255</v>
      </c>
      <c r="G36" s="57">
        <v>42</v>
      </c>
      <c r="H36" s="37" t="s">
        <v>2093</v>
      </c>
      <c r="I36" s="109">
        <f>Таблица1[[#This Row],[Загружено]]/Таблица1[[#This Row],[Всего обучающихся]]</f>
        <v>0.85570469798657722</v>
      </c>
      <c r="J36" s="77">
        <f>Таблица1[[#This Row],[Отсеяно]]/Таблица1[[#This Row],[Всего обучающихся]]</f>
        <v>0.14093959731543623</v>
      </c>
      <c r="K36" s="67">
        <f>Таблица1[[#This Row],[Всего обучающихся]]-Таблица1[[#This Row],[Загружено]]</f>
        <v>43</v>
      </c>
      <c r="L36" s="73">
        <f>Таблица1[[#This Row],[Всего обучающихся]]-Таблица1[[#This Row],[Загружено]]-Таблица1[[#This Row],[Отсеяно]]</f>
        <v>1</v>
      </c>
      <c r="M36" s="41"/>
      <c r="N36" s="41"/>
    </row>
    <row r="37" spans="1:14" s="33" customFormat="1" ht="16.5" customHeight="1" x14ac:dyDescent="0.2">
      <c r="A37" s="37" t="s">
        <v>2</v>
      </c>
      <c r="B37" s="37" t="s">
        <v>699</v>
      </c>
      <c r="C37" s="59">
        <v>20</v>
      </c>
      <c r="D37" s="59">
        <v>20</v>
      </c>
      <c r="E37" s="70">
        <v>147</v>
      </c>
      <c r="F37" s="113">
        <v>16</v>
      </c>
      <c r="G37" s="57">
        <v>130</v>
      </c>
      <c r="H37" s="37" t="s">
        <v>2093</v>
      </c>
      <c r="I37" s="109">
        <f>Таблица1[[#This Row],[Загружено]]/Таблица1[[#This Row],[Всего обучающихся]]</f>
        <v>0.10884353741496598</v>
      </c>
      <c r="J37" s="119">
        <f>Таблица1[[#This Row],[Отсеяно]]/Таблица1[[#This Row],[Всего обучающихся]]</f>
        <v>0.88435374149659862</v>
      </c>
      <c r="K37" s="118">
        <f>Таблица1[[#This Row],[Всего обучающихся]]-Таблица1[[#This Row],[Загружено]]</f>
        <v>131</v>
      </c>
      <c r="L37" s="73">
        <f>Таблица1[[#This Row],[Всего обучающихся]]-Таблица1[[#This Row],[Загружено]]-Таблица1[[#This Row],[Отсеяно]]</f>
        <v>1</v>
      </c>
      <c r="M37" s="32"/>
      <c r="N37" s="32"/>
    </row>
    <row r="38" spans="1:14" ht="16.5" customHeight="1" x14ac:dyDescent="0.2">
      <c r="A38" s="37" t="s">
        <v>2</v>
      </c>
      <c r="B38" s="37" t="s">
        <v>706</v>
      </c>
      <c r="C38" s="59">
        <v>14</v>
      </c>
      <c r="D38" s="59">
        <v>12</v>
      </c>
      <c r="E38" s="70">
        <v>96</v>
      </c>
      <c r="F38" s="113">
        <v>84</v>
      </c>
      <c r="G38" s="57">
        <v>11</v>
      </c>
      <c r="H38" s="37" t="s">
        <v>2093</v>
      </c>
      <c r="I38" s="109">
        <f>Таблица1[[#This Row],[Загружено]]/Таблица1[[#This Row],[Всего обучающихся]]</f>
        <v>0.875</v>
      </c>
      <c r="J38" s="77">
        <f>Таблица1[[#This Row],[Отсеяно]]/Таблица1[[#This Row],[Всего обучающихся]]</f>
        <v>0.11458333333333333</v>
      </c>
      <c r="K38" s="67">
        <f>Таблица1[[#This Row],[Всего обучающихся]]-Таблица1[[#This Row],[Загружено]]</f>
        <v>12</v>
      </c>
      <c r="L38" s="73">
        <f>Таблица1[[#This Row],[Всего обучающихся]]-Таблица1[[#This Row],[Загружено]]-Таблица1[[#This Row],[Отсеяно]]</f>
        <v>1</v>
      </c>
    </row>
    <row r="39" spans="1:14" s="41" customFormat="1" ht="16.5" customHeight="1" x14ac:dyDescent="0.2">
      <c r="A39" s="37" t="s">
        <v>2</v>
      </c>
      <c r="B39" s="37" t="s">
        <v>734</v>
      </c>
      <c r="C39" s="59">
        <v>10</v>
      </c>
      <c r="D39" s="59">
        <v>10</v>
      </c>
      <c r="E39" s="70">
        <v>60</v>
      </c>
      <c r="F39" s="113">
        <v>41</v>
      </c>
      <c r="G39" s="57">
        <v>18</v>
      </c>
      <c r="H39" s="37" t="s">
        <v>2093</v>
      </c>
      <c r="I39" s="110">
        <f>Таблица1[[#This Row],[Загружено]]/Таблица1[[#This Row],[Всего обучающихся]]</f>
        <v>0.68333333333333335</v>
      </c>
      <c r="J39" s="77">
        <f>Таблица1[[#This Row],[Отсеяно]]/Таблица1[[#This Row],[Всего обучающихся]]</f>
        <v>0.3</v>
      </c>
      <c r="K39" s="67">
        <f>Таблица1[[#This Row],[Всего обучающихся]]-Таблица1[[#This Row],[Загружено]]</f>
        <v>19</v>
      </c>
      <c r="L39" s="73">
        <f>Таблица1[[#This Row],[Всего обучающихся]]-Таблица1[[#This Row],[Загружено]]-Таблица1[[#This Row],[Отсеяно]]</f>
        <v>1</v>
      </c>
      <c r="M39" s="47"/>
      <c r="N39" s="47"/>
    </row>
    <row r="40" spans="1:14" ht="16.5" customHeight="1" x14ac:dyDescent="0.2">
      <c r="A40" s="37" t="s">
        <v>2</v>
      </c>
      <c r="B40" s="37" t="s">
        <v>693</v>
      </c>
      <c r="C40" s="59">
        <v>17</v>
      </c>
      <c r="D40" s="59">
        <v>14</v>
      </c>
      <c r="E40" s="70">
        <v>54</v>
      </c>
      <c r="F40" s="113">
        <v>11</v>
      </c>
      <c r="G40" s="57">
        <v>42</v>
      </c>
      <c r="H40" s="37" t="s">
        <v>2093</v>
      </c>
      <c r="I40" s="110">
        <f>Таблица1[[#This Row],[Загружено]]/Таблица1[[#This Row],[Всего обучающихся]]</f>
        <v>0.20370370370370369</v>
      </c>
      <c r="J40" s="119">
        <f>Таблица1[[#This Row],[Отсеяно]]/Таблица1[[#This Row],[Всего обучающихся]]</f>
        <v>0.77777777777777779</v>
      </c>
      <c r="K40" s="67">
        <f>Таблица1[[#This Row],[Всего обучающихся]]-Таблица1[[#This Row],[Загружено]]</f>
        <v>43</v>
      </c>
      <c r="L40" s="73">
        <f>Таблица1[[#This Row],[Всего обучающихся]]-Таблица1[[#This Row],[Загружено]]-Таблица1[[#This Row],[Отсеяно]]</f>
        <v>1</v>
      </c>
      <c r="M40" s="47"/>
      <c r="N40" s="47"/>
    </row>
    <row r="41" spans="1:14" s="41" customFormat="1" ht="16.5" customHeight="1" x14ac:dyDescent="0.2">
      <c r="A41" s="37" t="s">
        <v>2</v>
      </c>
      <c r="B41" s="37" t="s">
        <v>713</v>
      </c>
      <c r="C41" s="59">
        <v>9</v>
      </c>
      <c r="D41" s="59">
        <v>9</v>
      </c>
      <c r="E41" s="70">
        <v>24</v>
      </c>
      <c r="F41" s="113">
        <v>23</v>
      </c>
      <c r="G41" s="57">
        <v>0</v>
      </c>
      <c r="H41" s="37" t="s">
        <v>2093</v>
      </c>
      <c r="I41" s="109">
        <f>Таблица1[[#This Row],[Загружено]]/Таблица1[[#This Row],[Всего обучающихся]]</f>
        <v>0.95833333333333337</v>
      </c>
      <c r="J41" s="77">
        <f>Таблица1[[#This Row],[Отсеяно]]/Таблица1[[#This Row],[Всего обучающихся]]</f>
        <v>0</v>
      </c>
      <c r="K41" s="67">
        <f>Таблица1[[#This Row],[Всего обучающихся]]-Таблица1[[#This Row],[Загружено]]</f>
        <v>1</v>
      </c>
      <c r="L41" s="73">
        <f>Таблица1[[#This Row],[Всего обучающихся]]-Таблица1[[#This Row],[Загружено]]-Таблица1[[#This Row],[Отсеяно]]</f>
        <v>1</v>
      </c>
      <c r="M41" s="32"/>
      <c r="N41" s="32"/>
    </row>
    <row r="42" spans="1:14" s="41" customFormat="1" ht="16.5" customHeight="1" x14ac:dyDescent="0.2">
      <c r="A42" s="37" t="s">
        <v>2</v>
      </c>
      <c r="B42" s="37" t="s">
        <v>700</v>
      </c>
      <c r="C42" s="59">
        <v>9</v>
      </c>
      <c r="D42" s="59">
        <v>8</v>
      </c>
      <c r="E42" s="70">
        <v>20</v>
      </c>
      <c r="F42" s="117">
        <v>0</v>
      </c>
      <c r="G42" s="57">
        <v>19</v>
      </c>
      <c r="H42" s="37" t="s">
        <v>2093</v>
      </c>
      <c r="I42" s="109">
        <f>Таблица1[[#This Row],[Загружено]]/Таблица1[[#This Row],[Всего обучающихся]]</f>
        <v>0</v>
      </c>
      <c r="J42" s="119">
        <f>Таблица1[[#This Row],[Отсеяно]]/Таблица1[[#This Row],[Всего обучающихся]]</f>
        <v>0.95</v>
      </c>
      <c r="K42" s="67">
        <f>Таблица1[[#This Row],[Всего обучающихся]]-Таблица1[[#This Row],[Загружено]]</f>
        <v>20</v>
      </c>
      <c r="L42" s="73">
        <f>Таблица1[[#This Row],[Всего обучающихся]]-Таблица1[[#This Row],[Загружено]]-Таблица1[[#This Row],[Отсеяно]]</f>
        <v>1</v>
      </c>
      <c r="M42" s="32"/>
      <c r="N42" s="32"/>
    </row>
    <row r="43" spans="1:14" ht="16.5" customHeight="1" x14ac:dyDescent="0.2">
      <c r="A43" s="37" t="s">
        <v>2</v>
      </c>
      <c r="B43" s="37" t="s">
        <v>736</v>
      </c>
      <c r="C43" s="59">
        <v>1</v>
      </c>
      <c r="D43" s="59">
        <v>1</v>
      </c>
      <c r="E43" s="70">
        <v>1</v>
      </c>
      <c r="F43" s="61"/>
      <c r="G43" s="57">
        <v>0</v>
      </c>
      <c r="H43" s="37" t="s">
        <v>2093</v>
      </c>
      <c r="I43" s="77">
        <f>Таблица1[[#This Row],[Загружено]]/Таблица1[[#This Row],[Всего обучающихся]]</f>
        <v>0</v>
      </c>
      <c r="J43" s="77">
        <f>Таблица1[[#This Row],[Отсеяно]]/Таблица1[[#This Row],[Всего обучающихся]]</f>
        <v>0</v>
      </c>
      <c r="K43" s="67">
        <f>Таблица1[[#This Row],[Всего обучающихся]]-Таблица1[[#This Row],[Загружено]]</f>
        <v>1</v>
      </c>
      <c r="L43" s="73">
        <f>Таблица1[[#This Row],[Всего обучающихся]]-Таблица1[[#This Row],[Загружено]]-Таблица1[[#This Row],[Отсеяно]]</f>
        <v>1</v>
      </c>
    </row>
    <row r="44" spans="1:14" s="41" customFormat="1" ht="16.5" customHeight="1" x14ac:dyDescent="0.2">
      <c r="A44" s="37" t="s">
        <v>2</v>
      </c>
      <c r="B44" s="37" t="s">
        <v>696</v>
      </c>
      <c r="C44" s="59">
        <v>19</v>
      </c>
      <c r="D44" s="59">
        <v>18</v>
      </c>
      <c r="E44" s="70">
        <v>235</v>
      </c>
      <c r="F44" s="113">
        <v>3</v>
      </c>
      <c r="G44" s="57">
        <v>232</v>
      </c>
      <c r="H44" s="37" t="s">
        <v>2093</v>
      </c>
      <c r="I44" s="109">
        <f>Таблица1[[#This Row],[Загружено]]/Таблица1[[#This Row],[Всего обучающихся]]</f>
        <v>1.276595744680851E-2</v>
      </c>
      <c r="J44" s="119">
        <f>Таблица1[[#This Row],[Отсеяно]]/Таблица1[[#This Row],[Всего обучающихся]]</f>
        <v>0.98723404255319147</v>
      </c>
      <c r="K44" s="118">
        <f>Таблица1[[#This Row],[Всего обучающихся]]-Таблица1[[#This Row],[Загружено]]</f>
        <v>232</v>
      </c>
      <c r="L44" s="73">
        <f>Таблица1[[#This Row],[Всего обучающихся]]-Таблица1[[#This Row],[Загружено]]-Таблица1[[#This Row],[Отсеяно]]</f>
        <v>0</v>
      </c>
      <c r="M44" s="32"/>
      <c r="N44" s="32"/>
    </row>
    <row r="45" spans="1:14" s="41" customFormat="1" ht="16.5" customHeight="1" x14ac:dyDescent="0.2">
      <c r="A45" s="37" t="s">
        <v>2</v>
      </c>
      <c r="B45" s="37" t="s">
        <v>726</v>
      </c>
      <c r="C45" s="59">
        <v>18</v>
      </c>
      <c r="D45" s="59">
        <v>15</v>
      </c>
      <c r="E45" s="70">
        <v>230</v>
      </c>
      <c r="F45" s="117">
        <v>0</v>
      </c>
      <c r="G45" s="57">
        <v>230</v>
      </c>
      <c r="H45" s="37" t="s">
        <v>2093</v>
      </c>
      <c r="I45" s="109">
        <f>Таблица1[[#This Row],[Загружено]]/Таблица1[[#This Row],[Всего обучающихся]]</f>
        <v>0</v>
      </c>
      <c r="J45" s="119">
        <f>Таблица1[[#This Row],[Отсеяно]]/Таблица1[[#This Row],[Всего обучающихся]]</f>
        <v>1</v>
      </c>
      <c r="K45" s="118">
        <f>Таблица1[[#This Row],[Всего обучающихся]]-Таблица1[[#This Row],[Загружено]]</f>
        <v>230</v>
      </c>
      <c r="L45" s="73">
        <f>Таблица1[[#This Row],[Всего обучающихся]]-Таблица1[[#This Row],[Загружено]]-Таблица1[[#This Row],[Отсеяно]]</f>
        <v>0</v>
      </c>
      <c r="M45" s="32"/>
      <c r="N45" s="32"/>
    </row>
    <row r="46" spans="1:14" s="41" customFormat="1" ht="16.5" customHeight="1" x14ac:dyDescent="0.2">
      <c r="A46" s="37" t="s">
        <v>2</v>
      </c>
      <c r="B46" s="37" t="s">
        <v>701</v>
      </c>
      <c r="C46" s="59">
        <v>27</v>
      </c>
      <c r="D46" s="59">
        <v>24</v>
      </c>
      <c r="E46" s="70">
        <v>180</v>
      </c>
      <c r="F46" s="113">
        <v>122</v>
      </c>
      <c r="G46" s="57">
        <v>58</v>
      </c>
      <c r="H46" s="37" t="s">
        <v>2093</v>
      </c>
      <c r="I46" s="109">
        <f>Таблица1[[#This Row],[Загружено]]/Таблица1[[#This Row],[Всего обучающихся]]</f>
        <v>0.67777777777777781</v>
      </c>
      <c r="J46" s="77">
        <f>Таблица1[[#This Row],[Отсеяно]]/Таблица1[[#This Row],[Всего обучающихся]]</f>
        <v>0.32222222222222224</v>
      </c>
      <c r="K46" s="67">
        <f>Таблица1[[#This Row],[Всего обучающихся]]-Таблица1[[#This Row],[Загружено]]</f>
        <v>58</v>
      </c>
      <c r="L46" s="73">
        <f>Таблица1[[#This Row],[Всего обучающихся]]-Таблица1[[#This Row],[Загружено]]-Таблица1[[#This Row],[Отсеяно]]</f>
        <v>0</v>
      </c>
      <c r="M46" s="32"/>
      <c r="N46" s="32"/>
    </row>
    <row r="47" spans="1:14" s="41" customFormat="1" ht="16.5" customHeight="1" x14ac:dyDescent="0.2">
      <c r="A47" s="37" t="s">
        <v>2</v>
      </c>
      <c r="B47" s="37" t="s">
        <v>702</v>
      </c>
      <c r="C47" s="59">
        <v>21</v>
      </c>
      <c r="D47" s="59">
        <v>21</v>
      </c>
      <c r="E47" s="70">
        <v>150</v>
      </c>
      <c r="F47" s="113">
        <v>2</v>
      </c>
      <c r="G47" s="57">
        <v>148</v>
      </c>
      <c r="H47" s="37" t="s">
        <v>2093</v>
      </c>
      <c r="I47" s="109">
        <f>Таблица1[[#This Row],[Загружено]]/Таблица1[[#This Row],[Всего обучающихся]]</f>
        <v>1.3333333333333334E-2</v>
      </c>
      <c r="J47" s="119">
        <f>Таблица1[[#This Row],[Отсеяно]]/Таблица1[[#This Row],[Всего обучающихся]]</f>
        <v>0.98666666666666669</v>
      </c>
      <c r="K47" s="118">
        <f>Таблица1[[#This Row],[Всего обучающихся]]-Таблица1[[#This Row],[Загружено]]</f>
        <v>148</v>
      </c>
      <c r="L47" s="73">
        <f>Таблица1[[#This Row],[Всего обучающихся]]-Таблица1[[#This Row],[Загружено]]-Таблица1[[#This Row],[Отсеяно]]</f>
        <v>0</v>
      </c>
      <c r="M47" s="32"/>
      <c r="N47" s="32"/>
    </row>
    <row r="48" spans="1:14" s="41" customFormat="1" ht="16.5" customHeight="1" x14ac:dyDescent="0.2">
      <c r="A48" s="37" t="s">
        <v>2</v>
      </c>
      <c r="B48" s="37" t="s">
        <v>727</v>
      </c>
      <c r="C48" s="59">
        <v>30</v>
      </c>
      <c r="D48" s="59">
        <v>29</v>
      </c>
      <c r="E48" s="70">
        <v>133</v>
      </c>
      <c r="F48" s="114">
        <v>115</v>
      </c>
      <c r="G48" s="57">
        <v>18</v>
      </c>
      <c r="H48" s="37" t="s">
        <v>2093</v>
      </c>
      <c r="I48" s="109">
        <f>Таблица1[[#This Row],[Загружено]]/Таблица1[[#This Row],[Всего обучающихся]]</f>
        <v>0.86466165413533835</v>
      </c>
      <c r="J48" s="77">
        <f>Таблица1[[#This Row],[Отсеяно]]/Таблица1[[#This Row],[Всего обучающихся]]</f>
        <v>0.13533834586466165</v>
      </c>
      <c r="K48" s="67">
        <f>Таблица1[[#This Row],[Всего обучающихся]]-Таблица1[[#This Row],[Загружено]]</f>
        <v>18</v>
      </c>
      <c r="L48" s="73">
        <f>Таблица1[[#This Row],[Всего обучающихся]]-Таблица1[[#This Row],[Загружено]]-Таблица1[[#This Row],[Отсеяно]]</f>
        <v>0</v>
      </c>
      <c r="M48" s="32"/>
      <c r="N48" s="32"/>
    </row>
    <row r="49" spans="1:14" s="41" customFormat="1" ht="16.5" customHeight="1" x14ac:dyDescent="0.2">
      <c r="A49" s="37" t="s">
        <v>2</v>
      </c>
      <c r="B49" s="37" t="s">
        <v>715</v>
      </c>
      <c r="C49" s="59">
        <v>22</v>
      </c>
      <c r="D49" s="59">
        <v>20</v>
      </c>
      <c r="E49" s="70">
        <v>126</v>
      </c>
      <c r="F49" s="113">
        <v>1</v>
      </c>
      <c r="G49" s="57">
        <v>125</v>
      </c>
      <c r="H49" s="37" t="s">
        <v>2093</v>
      </c>
      <c r="I49" s="109">
        <f>Таблица1[[#This Row],[Загружено]]/Таблица1[[#This Row],[Всего обучающихся]]</f>
        <v>7.9365079365079361E-3</v>
      </c>
      <c r="J49" s="119">
        <f>Таблица1[[#This Row],[Отсеяно]]/Таблица1[[#This Row],[Всего обучающихся]]</f>
        <v>0.99206349206349209</v>
      </c>
      <c r="K49" s="118">
        <f>Таблица1[[#This Row],[Всего обучающихся]]-Таблица1[[#This Row],[Загружено]]</f>
        <v>125</v>
      </c>
      <c r="L49" s="73">
        <f>Таблица1[[#This Row],[Всего обучающихся]]-Таблица1[[#This Row],[Загружено]]-Таблица1[[#This Row],[Отсеяно]]</f>
        <v>0</v>
      </c>
      <c r="M49" s="32"/>
      <c r="N49" s="32"/>
    </row>
    <row r="50" spans="1:14" s="41" customFormat="1" ht="16.5" customHeight="1" x14ac:dyDescent="0.2">
      <c r="A50" s="37" t="s">
        <v>2</v>
      </c>
      <c r="B50" s="37" t="s">
        <v>728</v>
      </c>
      <c r="C50" s="59">
        <v>36</v>
      </c>
      <c r="D50" s="59">
        <v>36</v>
      </c>
      <c r="E50" s="70">
        <v>118</v>
      </c>
      <c r="F50" s="113">
        <v>1</v>
      </c>
      <c r="G50" s="57">
        <v>117</v>
      </c>
      <c r="H50" s="37" t="s">
        <v>2093</v>
      </c>
      <c r="I50" s="110">
        <f>Таблица1[[#This Row],[Загружено]]/Таблица1[[#This Row],[Всего обучающихся]]</f>
        <v>8.4745762711864406E-3</v>
      </c>
      <c r="J50" s="119">
        <f>Таблица1[[#This Row],[Отсеяно]]/Таблица1[[#This Row],[Всего обучающихся]]</f>
        <v>0.99152542372881358</v>
      </c>
      <c r="K50" s="118">
        <f>Таблица1[[#This Row],[Всего обучающихся]]-Таблица1[[#This Row],[Загружено]]</f>
        <v>117</v>
      </c>
      <c r="L50" s="73">
        <f>Таблица1[[#This Row],[Всего обучающихся]]-Таблица1[[#This Row],[Загружено]]-Таблица1[[#This Row],[Отсеяно]]</f>
        <v>0</v>
      </c>
      <c r="M50" s="47"/>
      <c r="N50" s="47"/>
    </row>
    <row r="51" spans="1:14" s="41" customFormat="1" ht="16.5" customHeight="1" x14ac:dyDescent="0.2">
      <c r="A51" s="37" t="s">
        <v>2</v>
      </c>
      <c r="B51" s="37" t="s">
        <v>735</v>
      </c>
      <c r="C51" s="59">
        <v>17</v>
      </c>
      <c r="D51" s="59">
        <v>15</v>
      </c>
      <c r="E51" s="70">
        <v>44</v>
      </c>
      <c r="F51" s="113">
        <v>37</v>
      </c>
      <c r="G51" s="57">
        <v>7</v>
      </c>
      <c r="H51" s="37" t="s">
        <v>2093</v>
      </c>
      <c r="I51" s="109">
        <f>Таблица1[[#This Row],[Загружено]]/Таблица1[[#This Row],[Всего обучающихся]]</f>
        <v>0.84090909090909094</v>
      </c>
      <c r="J51" s="77">
        <f>Таблица1[[#This Row],[Отсеяно]]/Таблица1[[#This Row],[Всего обучающихся]]</f>
        <v>0.15909090909090909</v>
      </c>
      <c r="K51" s="67">
        <f>Таблица1[[#This Row],[Всего обучающихся]]-Таблица1[[#This Row],[Загружено]]</f>
        <v>7</v>
      </c>
      <c r="L51" s="73">
        <f>Таблица1[[#This Row],[Всего обучающихся]]-Таблица1[[#This Row],[Загружено]]-Таблица1[[#This Row],[Отсеяно]]</f>
        <v>0</v>
      </c>
      <c r="M51" s="32"/>
      <c r="N51" s="32"/>
    </row>
    <row r="52" spans="1:14" s="41" customFormat="1" ht="16.5" customHeight="1" x14ac:dyDescent="0.2">
      <c r="A52" s="37" t="s">
        <v>2</v>
      </c>
      <c r="B52" s="37" t="s">
        <v>697</v>
      </c>
      <c r="C52" s="59">
        <v>17</v>
      </c>
      <c r="D52" s="59">
        <v>17</v>
      </c>
      <c r="E52" s="70">
        <v>40</v>
      </c>
      <c r="F52" s="113">
        <v>39</v>
      </c>
      <c r="G52" s="57">
        <v>1</v>
      </c>
      <c r="H52" s="37" t="s">
        <v>2093</v>
      </c>
      <c r="I52" s="109">
        <f>Таблица1[[#This Row],[Загружено]]/Таблица1[[#This Row],[Всего обучающихся]]</f>
        <v>0.97499999999999998</v>
      </c>
      <c r="J52" s="77">
        <f>Таблица1[[#This Row],[Отсеяно]]/Таблица1[[#This Row],[Всего обучающихся]]</f>
        <v>2.5000000000000001E-2</v>
      </c>
      <c r="K52" s="67">
        <f>Таблица1[[#This Row],[Всего обучающихся]]-Таблица1[[#This Row],[Загружено]]</f>
        <v>1</v>
      </c>
      <c r="L52" s="73">
        <f>Таблица1[[#This Row],[Всего обучающихся]]-Таблица1[[#This Row],[Загружено]]-Таблица1[[#This Row],[Отсеяно]]</f>
        <v>0</v>
      </c>
      <c r="M52" s="32"/>
      <c r="N52" s="32"/>
    </row>
    <row r="53" spans="1:14" s="41" customFormat="1" ht="16.5" customHeight="1" x14ac:dyDescent="0.2">
      <c r="A53" s="37" t="s">
        <v>2</v>
      </c>
      <c r="B53" s="37" t="s">
        <v>730</v>
      </c>
      <c r="C53" s="59">
        <v>13</v>
      </c>
      <c r="D53" s="59">
        <v>13</v>
      </c>
      <c r="E53" s="70">
        <v>37</v>
      </c>
      <c r="F53" s="114">
        <v>29</v>
      </c>
      <c r="G53" s="57">
        <v>8</v>
      </c>
      <c r="H53" s="37" t="s">
        <v>2093</v>
      </c>
      <c r="I53" s="109">
        <f>Таблица1[[#This Row],[Загружено]]/Таблица1[[#This Row],[Всего обучающихся]]</f>
        <v>0.78378378378378377</v>
      </c>
      <c r="J53" s="77">
        <f>Таблица1[[#This Row],[Отсеяно]]/Таблица1[[#This Row],[Всего обучающихся]]</f>
        <v>0.21621621621621623</v>
      </c>
      <c r="K53" s="67">
        <f>Таблица1[[#This Row],[Всего обучающихся]]-Таблица1[[#This Row],[Загружено]]</f>
        <v>8</v>
      </c>
      <c r="L53" s="73">
        <f>Таблица1[[#This Row],[Всего обучающихся]]-Таблица1[[#This Row],[Загружено]]-Таблица1[[#This Row],[Отсеяно]]</f>
        <v>0</v>
      </c>
      <c r="M53" s="32"/>
      <c r="N53" s="32"/>
    </row>
    <row r="54" spans="1:14" s="41" customFormat="1" ht="16.5" customHeight="1" x14ac:dyDescent="0.2">
      <c r="A54" s="37" t="s">
        <v>2</v>
      </c>
      <c r="B54" s="37" t="s">
        <v>703</v>
      </c>
      <c r="C54" s="59">
        <v>15</v>
      </c>
      <c r="D54" s="59">
        <v>15</v>
      </c>
      <c r="E54" s="70">
        <v>36</v>
      </c>
      <c r="F54" s="115">
        <v>0</v>
      </c>
      <c r="G54" s="57">
        <v>36</v>
      </c>
      <c r="H54" s="37" t="s">
        <v>2093</v>
      </c>
      <c r="I54" s="109">
        <f>Таблица1[[#This Row],[Загружено]]/Таблица1[[#This Row],[Всего обучающихся]]</f>
        <v>0</v>
      </c>
      <c r="J54" s="119">
        <f>Таблица1[[#This Row],[Отсеяно]]/Таблица1[[#This Row],[Всего обучающихся]]</f>
        <v>1</v>
      </c>
      <c r="K54" s="67">
        <f>Таблица1[[#This Row],[Всего обучающихся]]-Таблица1[[#This Row],[Загружено]]</f>
        <v>36</v>
      </c>
      <c r="L54" s="73">
        <f>Таблица1[[#This Row],[Всего обучающихся]]-Таблица1[[#This Row],[Загружено]]-Таблица1[[#This Row],[Отсеяно]]</f>
        <v>0</v>
      </c>
      <c r="M54" s="32"/>
      <c r="N54" s="32"/>
    </row>
    <row r="55" spans="1:14" s="33" customFormat="1" ht="16.5" customHeight="1" x14ac:dyDescent="0.2">
      <c r="A55" s="37" t="s">
        <v>2</v>
      </c>
      <c r="B55" s="37" t="s">
        <v>705</v>
      </c>
      <c r="C55" s="59">
        <v>14</v>
      </c>
      <c r="D55" s="59">
        <v>12</v>
      </c>
      <c r="E55" s="70">
        <v>36</v>
      </c>
      <c r="F55" s="115">
        <v>0</v>
      </c>
      <c r="G55" s="57">
        <v>36</v>
      </c>
      <c r="H55" s="37" t="s">
        <v>2093</v>
      </c>
      <c r="I55" s="109">
        <f>Таблица1[[#This Row],[Загружено]]/Таблица1[[#This Row],[Всего обучающихся]]</f>
        <v>0</v>
      </c>
      <c r="J55" s="119">
        <f>Таблица1[[#This Row],[Отсеяно]]/Таблица1[[#This Row],[Всего обучающихся]]</f>
        <v>1</v>
      </c>
      <c r="K55" s="67">
        <f>Таблица1[[#This Row],[Всего обучающихся]]-Таблица1[[#This Row],[Загружено]]</f>
        <v>36</v>
      </c>
      <c r="L55" s="73">
        <f>Таблица1[[#This Row],[Всего обучающихся]]-Таблица1[[#This Row],[Загружено]]-Таблица1[[#This Row],[Отсеяно]]</f>
        <v>0</v>
      </c>
      <c r="M55" s="32"/>
      <c r="N55" s="32"/>
    </row>
    <row r="56" spans="1:14" s="41" customFormat="1" ht="16.5" customHeight="1" x14ac:dyDescent="0.2">
      <c r="A56" s="37" t="s">
        <v>2</v>
      </c>
      <c r="B56" s="37" t="s">
        <v>719</v>
      </c>
      <c r="C56" s="59">
        <v>13</v>
      </c>
      <c r="D56" s="59">
        <v>13</v>
      </c>
      <c r="E56" s="70">
        <v>24</v>
      </c>
      <c r="F56" s="114">
        <v>20</v>
      </c>
      <c r="G56" s="57">
        <v>4</v>
      </c>
      <c r="H56" s="37" t="s">
        <v>2093</v>
      </c>
      <c r="I56" s="109">
        <f>Таблица1[[#This Row],[Загружено]]/Таблица1[[#This Row],[Всего обучающихся]]</f>
        <v>0.83333333333333337</v>
      </c>
      <c r="J56" s="77">
        <f>Таблица1[[#This Row],[Отсеяно]]/Таблица1[[#This Row],[Всего обучающихся]]</f>
        <v>0.16666666666666666</v>
      </c>
      <c r="K56" s="67">
        <f>Таблица1[[#This Row],[Всего обучающихся]]-Таблица1[[#This Row],[Загружено]]</f>
        <v>4</v>
      </c>
      <c r="L56" s="73">
        <f>Таблица1[[#This Row],[Всего обучающихся]]-Таблица1[[#This Row],[Загружено]]-Таблица1[[#This Row],[Отсеяно]]</f>
        <v>0</v>
      </c>
      <c r="M56" s="32"/>
      <c r="N56" s="32"/>
    </row>
    <row r="57" spans="1:14" s="33" customFormat="1" ht="16.5" customHeight="1" x14ac:dyDescent="0.2">
      <c r="A57" s="37" t="s">
        <v>2</v>
      </c>
      <c r="B57" s="37" t="s">
        <v>724</v>
      </c>
      <c r="C57" s="59">
        <v>10</v>
      </c>
      <c r="D57" s="59">
        <v>10</v>
      </c>
      <c r="E57" s="70">
        <v>21</v>
      </c>
      <c r="F57" s="114">
        <v>11</v>
      </c>
      <c r="G57" s="57">
        <v>10</v>
      </c>
      <c r="H57" s="37" t="s">
        <v>2093</v>
      </c>
      <c r="I57" s="109">
        <f>Таблица1[[#This Row],[Загружено]]/Таблица1[[#This Row],[Всего обучающихся]]</f>
        <v>0.52380952380952384</v>
      </c>
      <c r="J57" s="77">
        <f>Таблица1[[#This Row],[Отсеяно]]/Таблица1[[#This Row],[Всего обучающихся]]</f>
        <v>0.47619047619047616</v>
      </c>
      <c r="K57" s="67">
        <f>Таблица1[[#This Row],[Всего обучающихся]]-Таблица1[[#This Row],[Загружено]]</f>
        <v>10</v>
      </c>
      <c r="L57" s="73">
        <f>Таблица1[[#This Row],[Всего обучающихся]]-Таблица1[[#This Row],[Загружено]]-Таблица1[[#This Row],[Отсеяно]]</f>
        <v>0</v>
      </c>
      <c r="M57" s="32"/>
      <c r="N57" s="32"/>
    </row>
    <row r="58" spans="1:14" s="33" customFormat="1" ht="16.5" customHeight="1" x14ac:dyDescent="0.2">
      <c r="A58" s="37" t="s">
        <v>2</v>
      </c>
      <c r="B58" s="37" t="s">
        <v>695</v>
      </c>
      <c r="C58" s="59">
        <v>12</v>
      </c>
      <c r="D58" s="59">
        <v>12</v>
      </c>
      <c r="E58" s="70">
        <v>20</v>
      </c>
      <c r="F58" s="114">
        <v>18</v>
      </c>
      <c r="G58" s="57">
        <v>2</v>
      </c>
      <c r="H58" s="37" t="s">
        <v>2093</v>
      </c>
      <c r="I58" s="109">
        <f>Таблица1[[#This Row],[Загружено]]/Таблица1[[#This Row],[Всего обучающихся]]</f>
        <v>0.9</v>
      </c>
      <c r="J58" s="77">
        <f>Таблица1[[#This Row],[Отсеяно]]/Таблица1[[#This Row],[Всего обучающихся]]</f>
        <v>0.1</v>
      </c>
      <c r="K58" s="67">
        <f>Таблица1[[#This Row],[Всего обучающихся]]-Таблица1[[#This Row],[Загружено]]</f>
        <v>2</v>
      </c>
      <c r="L58" s="73">
        <f>Таблица1[[#This Row],[Всего обучающихся]]-Таблица1[[#This Row],[Загружено]]-Таблица1[[#This Row],[Отсеяно]]</f>
        <v>0</v>
      </c>
      <c r="M58" s="32"/>
      <c r="N58" s="32"/>
    </row>
    <row r="59" spans="1:14" ht="16.5" customHeight="1" x14ac:dyDescent="0.2">
      <c r="A59" s="37" t="s">
        <v>2</v>
      </c>
      <c r="B59" s="37" t="s">
        <v>723</v>
      </c>
      <c r="C59" s="59">
        <v>4</v>
      </c>
      <c r="D59" s="59">
        <v>3</v>
      </c>
      <c r="E59" s="70">
        <v>6</v>
      </c>
      <c r="F59" s="114">
        <v>6</v>
      </c>
      <c r="G59" s="57">
        <v>0</v>
      </c>
      <c r="H59" s="37" t="s">
        <v>2093</v>
      </c>
      <c r="I59" s="121">
        <f>Таблица1[[#This Row],[Загружено]]/Таблица1[[#This Row],[Всего обучающихся]]</f>
        <v>1</v>
      </c>
      <c r="J59" s="77">
        <f>Таблица1[[#This Row],[Отсеяно]]/Таблица1[[#This Row],[Всего обучающихся]]</f>
        <v>0</v>
      </c>
      <c r="K59" s="67">
        <f>Таблица1[[#This Row],[Всего обучающихся]]-Таблица1[[#This Row],[Загружено]]</f>
        <v>0</v>
      </c>
      <c r="L59" s="73">
        <f>Таблица1[[#This Row],[Всего обучающихся]]-Таблица1[[#This Row],[Загружено]]-Таблица1[[#This Row],[Отсеяно]]</f>
        <v>0</v>
      </c>
    </row>
    <row r="60" spans="1:14" s="33" customFormat="1" ht="16.5" customHeight="1" x14ac:dyDescent="0.2">
      <c r="A60" s="37" t="s">
        <v>2</v>
      </c>
      <c r="B60" s="37" t="s">
        <v>711</v>
      </c>
      <c r="C60" s="59">
        <v>3</v>
      </c>
      <c r="D60" s="59">
        <v>3</v>
      </c>
      <c r="E60" s="70">
        <v>2</v>
      </c>
      <c r="F60" s="115">
        <v>0</v>
      </c>
      <c r="G60" s="57">
        <v>2</v>
      </c>
      <c r="H60" s="37" t="s">
        <v>2093</v>
      </c>
      <c r="I60" s="109">
        <f>Таблица1[[#This Row],[Загружено]]/Таблица1[[#This Row],[Всего обучающихся]]</f>
        <v>0</v>
      </c>
      <c r="J60" s="119">
        <f>Таблица1[[#This Row],[Отсеяно]]/Таблица1[[#This Row],[Всего обучающихся]]</f>
        <v>1</v>
      </c>
      <c r="K60" s="67">
        <f>Таблица1[[#This Row],[Всего обучающихся]]-Таблица1[[#This Row],[Загружено]]</f>
        <v>2</v>
      </c>
      <c r="L60" s="73">
        <f>Таблица1[[#This Row],[Всего обучающихся]]-Таблица1[[#This Row],[Загружено]]-Таблица1[[#This Row],[Отсеяно]]</f>
        <v>0</v>
      </c>
      <c r="M60" s="32"/>
      <c r="N60" s="32"/>
    </row>
    <row r="61" spans="1:14" s="41" customFormat="1" ht="16.5" customHeight="1" x14ac:dyDescent="0.2">
      <c r="A61" s="37" t="s">
        <v>2</v>
      </c>
      <c r="B61" s="37" t="s">
        <v>698</v>
      </c>
      <c r="C61" s="59">
        <v>32</v>
      </c>
      <c r="D61" s="59">
        <v>31</v>
      </c>
      <c r="E61" s="70">
        <v>196</v>
      </c>
      <c r="F61" s="115">
        <v>0</v>
      </c>
      <c r="G61" s="57">
        <v>197</v>
      </c>
      <c r="H61" s="37" t="s">
        <v>2093</v>
      </c>
      <c r="I61" s="109">
        <f>Таблица1[[#This Row],[Загружено]]/Таблица1[[#This Row],[Всего обучающихся]]</f>
        <v>0</v>
      </c>
      <c r="J61" s="119">
        <f>Таблица1[[#This Row],[Отсеяно]]/Таблица1[[#This Row],[Всего обучающихся]]</f>
        <v>1.0051020408163265</v>
      </c>
      <c r="K61" s="118">
        <f>Таблица1[[#This Row],[Всего обучающихся]]-Таблица1[[#This Row],[Загружено]]</f>
        <v>196</v>
      </c>
      <c r="L61" s="73">
        <f>Таблица1[[#This Row],[Всего обучающихся]]-Таблица1[[#This Row],[Загружено]]-Таблица1[[#This Row],[Отсеяно]]</f>
        <v>-1</v>
      </c>
      <c r="M61" s="32"/>
      <c r="N61" s="32"/>
    </row>
    <row r="62" spans="1:14" s="41" customFormat="1" ht="16.5" customHeight="1" x14ac:dyDescent="0.2">
      <c r="A62" s="37" t="s">
        <v>2</v>
      </c>
      <c r="B62" s="37" t="s">
        <v>714</v>
      </c>
      <c r="C62" s="59">
        <v>12</v>
      </c>
      <c r="D62" s="59">
        <v>11</v>
      </c>
      <c r="E62" s="70">
        <v>146</v>
      </c>
      <c r="F62" s="114">
        <v>4</v>
      </c>
      <c r="G62" s="57">
        <v>143</v>
      </c>
      <c r="H62" s="37" t="s">
        <v>2093</v>
      </c>
      <c r="I62" s="109">
        <f>Таблица1[[#This Row],[Загружено]]/Таблица1[[#This Row],[Всего обучающихся]]</f>
        <v>2.7397260273972601E-2</v>
      </c>
      <c r="J62" s="119">
        <f>Таблица1[[#This Row],[Отсеяно]]/Таблица1[[#This Row],[Всего обучающихся]]</f>
        <v>0.97945205479452058</v>
      </c>
      <c r="K62" s="118">
        <f>Таблица1[[#This Row],[Всего обучающихся]]-Таблица1[[#This Row],[Загружено]]</f>
        <v>142</v>
      </c>
      <c r="L62" s="73">
        <f>Таблица1[[#This Row],[Всего обучающихся]]-Таблица1[[#This Row],[Загружено]]-Таблица1[[#This Row],[Отсеяно]]</f>
        <v>-1</v>
      </c>
      <c r="M62" s="32"/>
      <c r="N62" s="32"/>
    </row>
    <row r="63" spans="1:14" s="41" customFormat="1" ht="16.5" customHeight="1" x14ac:dyDescent="0.2">
      <c r="A63" s="37" t="s">
        <v>2</v>
      </c>
      <c r="B63" s="37" t="s">
        <v>731</v>
      </c>
      <c r="C63" s="59">
        <v>5</v>
      </c>
      <c r="D63" s="59">
        <v>5</v>
      </c>
      <c r="E63" s="70">
        <v>33</v>
      </c>
      <c r="F63" s="114">
        <v>4</v>
      </c>
      <c r="G63" s="57">
        <v>30</v>
      </c>
      <c r="H63" s="37" t="s">
        <v>2093</v>
      </c>
      <c r="I63" s="109">
        <f>Таблица1[[#This Row],[Загружено]]/Таблица1[[#This Row],[Всего обучающихся]]</f>
        <v>0.12121212121212122</v>
      </c>
      <c r="J63" s="119">
        <f>Таблица1[[#This Row],[Отсеяно]]/Таблица1[[#This Row],[Всего обучающихся]]</f>
        <v>0.90909090909090906</v>
      </c>
      <c r="K63" s="67">
        <f>Таблица1[[#This Row],[Всего обучающихся]]-Таблица1[[#This Row],[Загружено]]</f>
        <v>29</v>
      </c>
      <c r="L63" s="73">
        <f>Таблица1[[#This Row],[Всего обучающихся]]-Таблица1[[#This Row],[Загружено]]-Таблица1[[#This Row],[Отсеяно]]</f>
        <v>-1</v>
      </c>
      <c r="M63" s="32"/>
      <c r="N63" s="32"/>
    </row>
    <row r="64" spans="1:14" s="41" customFormat="1" ht="16.5" customHeight="1" x14ac:dyDescent="0.2">
      <c r="A64" s="37" t="s">
        <v>2</v>
      </c>
      <c r="B64" s="37" t="s">
        <v>710</v>
      </c>
      <c r="C64" s="59">
        <v>12</v>
      </c>
      <c r="D64" s="59">
        <v>11</v>
      </c>
      <c r="E64" s="70">
        <v>21</v>
      </c>
      <c r="F64" s="114">
        <v>2</v>
      </c>
      <c r="G64" s="57">
        <v>20</v>
      </c>
      <c r="H64" s="37" t="s">
        <v>2093</v>
      </c>
      <c r="I64" s="109">
        <f>Таблица1[[#This Row],[Загружено]]/Таблица1[[#This Row],[Всего обучающихся]]</f>
        <v>9.5238095238095233E-2</v>
      </c>
      <c r="J64" s="119">
        <f>Таблица1[[#This Row],[Отсеяно]]/Таблица1[[#This Row],[Всего обучающихся]]</f>
        <v>0.95238095238095233</v>
      </c>
      <c r="K64" s="67">
        <f>Таблица1[[#This Row],[Всего обучающихся]]-Таблица1[[#This Row],[Загружено]]</f>
        <v>19</v>
      </c>
      <c r="L64" s="73">
        <f>Таблица1[[#This Row],[Всего обучающихся]]-Таблица1[[#This Row],[Загружено]]-Таблица1[[#This Row],[Отсеяно]]</f>
        <v>-1</v>
      </c>
      <c r="M64" s="32"/>
      <c r="N64" s="32"/>
    </row>
    <row r="65" spans="1:14" s="33" customFormat="1" ht="16.5" customHeight="1" x14ac:dyDescent="0.2">
      <c r="A65" s="37" t="s">
        <v>2</v>
      </c>
      <c r="B65" s="37" t="s">
        <v>709</v>
      </c>
      <c r="C65" s="59">
        <v>10</v>
      </c>
      <c r="D65" s="59">
        <v>9</v>
      </c>
      <c r="E65" s="70">
        <v>9</v>
      </c>
      <c r="F65" s="115">
        <v>0</v>
      </c>
      <c r="G65" s="57">
        <v>10</v>
      </c>
      <c r="H65" s="37" t="s">
        <v>2093</v>
      </c>
      <c r="I65" s="109">
        <f>Таблица1[[#This Row],[Загружено]]/Таблица1[[#This Row],[Всего обучающихся]]</f>
        <v>0</v>
      </c>
      <c r="J65" s="119">
        <f>Таблица1[[#This Row],[Отсеяно]]/Таблица1[[#This Row],[Всего обучающихся]]</f>
        <v>1.1111111111111112</v>
      </c>
      <c r="K65" s="67">
        <f>Таблица1[[#This Row],[Всего обучающихся]]-Таблица1[[#This Row],[Загружено]]</f>
        <v>9</v>
      </c>
      <c r="L65" s="73">
        <f>Таблица1[[#This Row],[Всего обучающихся]]-Таблица1[[#This Row],[Загружено]]-Таблица1[[#This Row],[Отсеяно]]</f>
        <v>-1</v>
      </c>
      <c r="M65" s="32"/>
      <c r="N65" s="32"/>
    </row>
    <row r="66" spans="1:14" s="41" customFormat="1" ht="16.5" customHeight="1" x14ac:dyDescent="0.2">
      <c r="A66" s="37" t="s">
        <v>2</v>
      </c>
      <c r="B66" s="37" t="s">
        <v>694</v>
      </c>
      <c r="C66" s="59">
        <v>27</v>
      </c>
      <c r="D66" s="59">
        <v>25</v>
      </c>
      <c r="E66" s="70">
        <v>260</v>
      </c>
      <c r="F66" s="114">
        <v>78</v>
      </c>
      <c r="G66" s="57">
        <v>184</v>
      </c>
      <c r="H66" s="37" t="s">
        <v>2093</v>
      </c>
      <c r="I66" s="109">
        <f>Таблица1[[#This Row],[Загружено]]/Таблица1[[#This Row],[Всего обучающихся]]</f>
        <v>0.3</v>
      </c>
      <c r="J66" s="119">
        <f>Таблица1[[#This Row],[Отсеяно]]/Таблица1[[#This Row],[Всего обучающихся]]</f>
        <v>0.70769230769230773</v>
      </c>
      <c r="K66" s="118">
        <f>Таблица1[[#This Row],[Всего обучающихся]]-Таблица1[[#This Row],[Загружено]]</f>
        <v>182</v>
      </c>
      <c r="L66" s="73">
        <f>Таблица1[[#This Row],[Всего обучающихся]]-Таблица1[[#This Row],[Загружено]]-Таблица1[[#This Row],[Отсеяно]]</f>
        <v>-2</v>
      </c>
      <c r="M66" s="32"/>
      <c r="N66" s="32"/>
    </row>
    <row r="67" spans="1:14" s="41" customFormat="1" ht="16.5" customHeight="1" x14ac:dyDescent="0.2">
      <c r="A67" s="37" t="s">
        <v>2</v>
      </c>
      <c r="B67" s="37" t="s">
        <v>712</v>
      </c>
      <c r="C67" s="59">
        <v>10</v>
      </c>
      <c r="D67" s="59">
        <v>10</v>
      </c>
      <c r="E67" s="70">
        <v>39</v>
      </c>
      <c r="F67" s="114">
        <v>25</v>
      </c>
      <c r="G67" s="57">
        <v>16</v>
      </c>
      <c r="H67" s="37" t="s">
        <v>2093</v>
      </c>
      <c r="I67" s="109">
        <f>Таблица1[[#This Row],[Загружено]]/Таблица1[[#This Row],[Всего обучающихся]]</f>
        <v>0.64102564102564108</v>
      </c>
      <c r="J67" s="77">
        <f>Таблица1[[#This Row],[Отсеяно]]/Таблица1[[#This Row],[Всего обучающихся]]</f>
        <v>0.41025641025641024</v>
      </c>
      <c r="K67" s="67">
        <f>Таблица1[[#This Row],[Всего обучающихся]]-Таблица1[[#This Row],[Загружено]]</f>
        <v>14</v>
      </c>
      <c r="L67" s="73">
        <f>Таблица1[[#This Row],[Всего обучающихся]]-Таблица1[[#This Row],[Загружено]]-Таблица1[[#This Row],[Отсеяно]]</f>
        <v>-2</v>
      </c>
      <c r="M67" s="32"/>
      <c r="N67" s="32"/>
    </row>
    <row r="68" spans="1:14" s="41" customFormat="1" ht="16.5" customHeight="1" x14ac:dyDescent="0.2">
      <c r="A68" s="37" t="s">
        <v>2</v>
      </c>
      <c r="B68" s="37" t="s">
        <v>717</v>
      </c>
      <c r="C68" s="59">
        <v>6</v>
      </c>
      <c r="D68" s="59">
        <v>6</v>
      </c>
      <c r="E68" s="70">
        <v>10</v>
      </c>
      <c r="F68" s="114">
        <v>9</v>
      </c>
      <c r="G68" s="57">
        <v>3</v>
      </c>
      <c r="H68" s="37" t="s">
        <v>2093</v>
      </c>
      <c r="I68" s="109">
        <f>Таблица1[[#This Row],[Загружено]]/Таблица1[[#This Row],[Всего обучающихся]]</f>
        <v>0.9</v>
      </c>
      <c r="J68" s="77">
        <f>Таблица1[[#This Row],[Отсеяно]]/Таблица1[[#This Row],[Всего обучающихся]]</f>
        <v>0.3</v>
      </c>
      <c r="K68" s="67">
        <f>Таблица1[[#This Row],[Всего обучающихся]]-Таблица1[[#This Row],[Загружено]]</f>
        <v>1</v>
      </c>
      <c r="L68" s="73">
        <f>Таблица1[[#This Row],[Всего обучающихся]]-Таблица1[[#This Row],[Загружено]]-Таблица1[[#This Row],[Отсеяно]]</f>
        <v>-2</v>
      </c>
      <c r="M68" s="32"/>
      <c r="N68" s="32"/>
    </row>
    <row r="69" spans="1:14" s="33" customFormat="1" ht="16.5" customHeight="1" x14ac:dyDescent="0.2">
      <c r="A69" s="37" t="s">
        <v>2</v>
      </c>
      <c r="B69" s="37" t="s">
        <v>716</v>
      </c>
      <c r="C69" s="59">
        <v>25</v>
      </c>
      <c r="D69" s="59">
        <v>24</v>
      </c>
      <c r="E69" s="70">
        <v>184</v>
      </c>
      <c r="F69" s="114">
        <v>81</v>
      </c>
      <c r="G69" s="57">
        <v>106</v>
      </c>
      <c r="H69" s="37" t="s">
        <v>2093</v>
      </c>
      <c r="I69" s="109">
        <f>Таблица1[[#This Row],[Загружено]]/Таблица1[[#This Row],[Всего обучающихся]]</f>
        <v>0.44021739130434784</v>
      </c>
      <c r="J69" s="119">
        <f>Таблица1[[#This Row],[Отсеяно]]/Таблица1[[#This Row],[Всего обучающихся]]</f>
        <v>0.57608695652173914</v>
      </c>
      <c r="K69" s="118">
        <f>Таблица1[[#This Row],[Всего обучающихся]]-Таблица1[[#This Row],[Загружено]]</f>
        <v>103</v>
      </c>
      <c r="L69" s="73">
        <f>Таблица1[[#This Row],[Всего обучающихся]]-Таблица1[[#This Row],[Загружено]]-Таблица1[[#This Row],[Отсеяно]]</f>
        <v>-3</v>
      </c>
      <c r="M69" s="32"/>
      <c r="N69" s="32"/>
    </row>
    <row r="70" spans="1:14" s="41" customFormat="1" ht="16.5" customHeight="1" x14ac:dyDescent="0.2">
      <c r="A70" s="37" t="s">
        <v>2</v>
      </c>
      <c r="B70" s="37" t="s">
        <v>721</v>
      </c>
      <c r="C70" s="59">
        <v>15</v>
      </c>
      <c r="D70" s="59">
        <v>15</v>
      </c>
      <c r="E70" s="70">
        <v>15</v>
      </c>
      <c r="F70" s="114">
        <v>9</v>
      </c>
      <c r="G70" s="57">
        <v>10</v>
      </c>
      <c r="H70" s="37" t="s">
        <v>2093</v>
      </c>
      <c r="I70" s="109">
        <f>Таблица1[[#This Row],[Загружено]]/Таблица1[[#This Row],[Всего обучающихся]]</f>
        <v>0.6</v>
      </c>
      <c r="J70" s="119">
        <f>Таблица1[[#This Row],[Отсеяно]]/Таблица1[[#This Row],[Всего обучающихся]]</f>
        <v>0.66666666666666663</v>
      </c>
      <c r="K70" s="67">
        <f>Таблица1[[#This Row],[Всего обучающихся]]-Таблица1[[#This Row],[Загружено]]</f>
        <v>6</v>
      </c>
      <c r="L70" s="73">
        <f>Таблица1[[#This Row],[Всего обучающихся]]-Таблица1[[#This Row],[Загружено]]-Таблица1[[#This Row],[Отсеяно]]</f>
        <v>-4</v>
      </c>
      <c r="M70" s="32"/>
      <c r="N70" s="32"/>
    </row>
    <row r="71" spans="1:14" s="33" customFormat="1" ht="16.5" customHeight="1" x14ac:dyDescent="0.2">
      <c r="A71" s="37" t="s">
        <v>2</v>
      </c>
      <c r="B71" s="37" t="s">
        <v>725</v>
      </c>
      <c r="C71" s="59">
        <v>20</v>
      </c>
      <c r="D71" s="59">
        <v>19</v>
      </c>
      <c r="E71" s="70">
        <v>204</v>
      </c>
      <c r="F71" s="114">
        <v>77</v>
      </c>
      <c r="G71" s="57">
        <v>132</v>
      </c>
      <c r="H71" s="37" t="s">
        <v>2093</v>
      </c>
      <c r="I71" s="109">
        <f>Таблица1[[#This Row],[Загружено]]/Таблица1[[#This Row],[Всего обучающихся]]</f>
        <v>0.37745098039215685</v>
      </c>
      <c r="J71" s="119">
        <f>Таблица1[[#This Row],[Отсеяно]]/Таблица1[[#This Row],[Всего обучающихся]]</f>
        <v>0.6470588235294118</v>
      </c>
      <c r="K71" s="118">
        <f>Таблица1[[#This Row],[Всего обучающихся]]-Таблица1[[#This Row],[Загружено]]</f>
        <v>127</v>
      </c>
      <c r="L71" s="73">
        <f>Таблица1[[#This Row],[Всего обучающихся]]-Таблица1[[#This Row],[Загружено]]-Таблица1[[#This Row],[Отсеяно]]</f>
        <v>-5</v>
      </c>
      <c r="M71" s="32"/>
      <c r="N71" s="32"/>
    </row>
    <row r="72" spans="1:14" s="41" customFormat="1" ht="16.5" customHeight="1" x14ac:dyDescent="0.2">
      <c r="A72" s="46" t="s">
        <v>2</v>
      </c>
      <c r="B72" s="46" t="s">
        <v>687</v>
      </c>
      <c r="C72" s="59">
        <v>33</v>
      </c>
      <c r="D72" s="59">
        <v>33</v>
      </c>
      <c r="E72" s="79">
        <v>289</v>
      </c>
      <c r="F72" s="114">
        <v>258</v>
      </c>
      <c r="G72" s="57">
        <v>37</v>
      </c>
      <c r="H72" s="37" t="s">
        <v>2093</v>
      </c>
      <c r="I72" s="109">
        <f>Таблица1[[#This Row],[Загружено]]/Таблица1[[#This Row],[Всего обучающихся]]</f>
        <v>0.89273356401384085</v>
      </c>
      <c r="J72" s="77">
        <f>Таблица1[[#This Row],[Отсеяно]]/Таблица1[[#This Row],[Всего обучающихся]]</f>
        <v>0.12802768166089964</v>
      </c>
      <c r="K72" s="67">
        <f>Таблица1[[#This Row],[Всего обучающихся]]-Таблица1[[#This Row],[Загружено]]</f>
        <v>31</v>
      </c>
      <c r="L72" s="73">
        <f>Таблица1[[#This Row],[Всего обучающихся]]-Таблица1[[#This Row],[Загружено]]-Таблица1[[#This Row],[Отсеяно]]</f>
        <v>-6</v>
      </c>
      <c r="M72" s="32"/>
      <c r="N72" s="32"/>
    </row>
    <row r="73" spans="1:14" ht="16.5" customHeight="1" x14ac:dyDescent="0.2">
      <c r="A73" s="37" t="s">
        <v>2</v>
      </c>
      <c r="B73" s="37" t="s">
        <v>704</v>
      </c>
      <c r="C73" s="59">
        <v>16</v>
      </c>
      <c r="D73" s="59">
        <v>13</v>
      </c>
      <c r="E73" s="70">
        <v>124</v>
      </c>
      <c r="F73" s="115">
        <v>0</v>
      </c>
      <c r="G73" s="57">
        <v>140</v>
      </c>
      <c r="H73" s="37" t="s">
        <v>2093</v>
      </c>
      <c r="I73" s="77">
        <f>Таблица1[[#This Row],[Загружено]]/Таблица1[[#This Row],[Всего обучающихся]]</f>
        <v>0</v>
      </c>
      <c r="J73" s="119">
        <f>Таблица1[[#This Row],[Отсеяно]]/Таблица1[[#This Row],[Всего обучающихся]]</f>
        <v>1.1290322580645162</v>
      </c>
      <c r="K73" s="118">
        <f>Таблица1[[#This Row],[Всего обучающихся]]-Таблица1[[#This Row],[Загружено]]</f>
        <v>124</v>
      </c>
      <c r="L73" s="73">
        <f>Таблица1[[#This Row],[Всего обучающихся]]-Таблица1[[#This Row],[Загружено]]-Таблица1[[#This Row],[Отсеяно]]</f>
        <v>-16</v>
      </c>
    </row>
    <row r="74" spans="1:14" s="41" customFormat="1" ht="16.5" customHeight="1" x14ac:dyDescent="0.2">
      <c r="A74" s="37" t="s">
        <v>2</v>
      </c>
      <c r="B74" s="37" t="s">
        <v>718</v>
      </c>
      <c r="C74" s="59">
        <v>16</v>
      </c>
      <c r="D74" s="59">
        <v>14</v>
      </c>
      <c r="E74" s="70">
        <v>123</v>
      </c>
      <c r="F74" s="114">
        <v>11</v>
      </c>
      <c r="G74" s="57">
        <v>142</v>
      </c>
      <c r="H74" s="37" t="s">
        <v>2093</v>
      </c>
      <c r="I74" s="109">
        <f>Таблица1[[#This Row],[Загружено]]/Таблица1[[#This Row],[Всего обучающихся]]</f>
        <v>8.943089430894309E-2</v>
      </c>
      <c r="J74" s="119">
        <f>Таблица1[[#This Row],[Отсеяно]]/Таблица1[[#This Row],[Всего обучающихся]]</f>
        <v>1.1544715447154472</v>
      </c>
      <c r="K74" s="118">
        <f>Таблица1[[#This Row],[Всего обучающихся]]-Таблица1[[#This Row],[Загружено]]</f>
        <v>112</v>
      </c>
      <c r="L74" s="73">
        <f>Таблица1[[#This Row],[Всего обучающихся]]-Таблица1[[#This Row],[Загружено]]-Таблица1[[#This Row],[Отсеяно]]</f>
        <v>-30</v>
      </c>
      <c r="M74" s="32"/>
      <c r="N74" s="32"/>
    </row>
    <row r="75" spans="1:14" s="41" customFormat="1" ht="16.5" customHeight="1" x14ac:dyDescent="0.2">
      <c r="A75" s="46" t="s">
        <v>2</v>
      </c>
      <c r="B75" s="46" t="s">
        <v>690</v>
      </c>
      <c r="C75" s="59">
        <v>14</v>
      </c>
      <c r="D75" s="59">
        <v>12</v>
      </c>
      <c r="E75" s="79">
        <v>120</v>
      </c>
      <c r="F75" s="114">
        <v>121</v>
      </c>
      <c r="G75" s="57">
        <v>41</v>
      </c>
      <c r="H75" s="37" t="s">
        <v>2093</v>
      </c>
      <c r="I75" s="122">
        <f>Таблица1[[#This Row],[Загружено]]/Таблица1[[#This Row],[Всего обучающихся]]</f>
        <v>1.0083333333333333</v>
      </c>
      <c r="J75" s="77">
        <f>Таблица1[[#This Row],[Отсеяно]]/Таблица1[[#This Row],[Всего обучающихся]]</f>
        <v>0.34166666666666667</v>
      </c>
      <c r="K75" s="67">
        <f>Таблица1[[#This Row],[Всего обучающихся]]-Таблица1[[#This Row],[Загружено]]</f>
        <v>-1</v>
      </c>
      <c r="L75" s="73">
        <f>Таблица1[[#This Row],[Всего обучающихся]]-Таблица1[[#This Row],[Загружено]]-Таблица1[[#This Row],[Отсеяно]]</f>
        <v>-42</v>
      </c>
      <c r="M75" s="47"/>
      <c r="N75" s="47"/>
    </row>
    <row r="76" spans="1:14" s="41" customFormat="1" ht="16.5" customHeight="1" x14ac:dyDescent="0.2">
      <c r="A76" s="37" t="s">
        <v>326</v>
      </c>
      <c r="B76" s="37" t="s">
        <v>758</v>
      </c>
      <c r="C76" s="59">
        <v>36</v>
      </c>
      <c r="D76" s="59">
        <v>32</v>
      </c>
      <c r="E76" s="70">
        <v>187</v>
      </c>
      <c r="F76" s="114">
        <v>115</v>
      </c>
      <c r="G76" s="57">
        <v>51</v>
      </c>
      <c r="H76" s="37" t="s">
        <v>2093</v>
      </c>
      <c r="I76" s="77">
        <f>Таблица1[[#This Row],[Загружено]]/Таблица1[[#This Row],[Всего обучающихся]]</f>
        <v>0.61497326203208558</v>
      </c>
      <c r="J76" s="77">
        <f>Таблица1[[#This Row],[Отсеяно]]/Таблица1[[#This Row],[Всего обучающихся]]</f>
        <v>0.27272727272727271</v>
      </c>
      <c r="K76" s="67">
        <f>Таблица1[[#This Row],[Всего обучающихся]]-Таблица1[[#This Row],[Загружено]]</f>
        <v>72</v>
      </c>
      <c r="L76" s="73">
        <f>Таблица1[[#This Row],[Всего обучающихся]]-Таблица1[[#This Row],[Загружено]]-Таблица1[[#This Row],[Отсеяно]]</f>
        <v>21</v>
      </c>
      <c r="M76" s="32"/>
      <c r="N76" s="32"/>
    </row>
    <row r="77" spans="1:14" ht="16.5" customHeight="1" x14ac:dyDescent="0.2">
      <c r="A77" s="46" t="s">
        <v>326</v>
      </c>
      <c r="B77" s="46" t="s">
        <v>751</v>
      </c>
      <c r="C77" s="80">
        <v>25</v>
      </c>
      <c r="D77" s="80">
        <v>20</v>
      </c>
      <c r="E77" s="79">
        <v>151</v>
      </c>
      <c r="F77" s="114">
        <v>24</v>
      </c>
      <c r="G77" s="57">
        <v>111</v>
      </c>
      <c r="H77" s="37" t="s">
        <v>2093</v>
      </c>
      <c r="I77" s="77">
        <f>Таблица1[[#This Row],[Загружено]]/Таблица1[[#This Row],[Всего обучающихся]]</f>
        <v>0.15894039735099338</v>
      </c>
      <c r="J77" s="119">
        <f>Таблица1[[#This Row],[Отсеяно]]/Таблица1[[#This Row],[Всего обучающихся]]</f>
        <v>0.73509933774834435</v>
      </c>
      <c r="K77" s="118">
        <f>Таблица1[[#This Row],[Всего обучающихся]]-Таблица1[[#This Row],[Загружено]]</f>
        <v>127</v>
      </c>
      <c r="L77" s="73">
        <f>Таблица1[[#This Row],[Всего обучающихся]]-Таблица1[[#This Row],[Загружено]]-Таблица1[[#This Row],[Отсеяно]]</f>
        <v>16</v>
      </c>
    </row>
    <row r="78" spans="1:14" s="33" customFormat="1" ht="16.5" customHeight="1" x14ac:dyDescent="0.2">
      <c r="A78" s="37" t="s">
        <v>326</v>
      </c>
      <c r="B78" s="37" t="s">
        <v>759</v>
      </c>
      <c r="C78" s="59">
        <v>24</v>
      </c>
      <c r="D78" s="59">
        <v>22</v>
      </c>
      <c r="E78" s="70">
        <v>55</v>
      </c>
      <c r="F78" s="114">
        <v>47</v>
      </c>
      <c r="G78" s="57">
        <v>3</v>
      </c>
      <c r="H78" s="37" t="s">
        <v>2093</v>
      </c>
      <c r="I78" s="77">
        <f>Таблица1[[#This Row],[Загружено]]/Таблица1[[#This Row],[Всего обучающихся]]</f>
        <v>0.8545454545454545</v>
      </c>
      <c r="J78" s="77">
        <f>Таблица1[[#This Row],[Отсеяно]]/Таблица1[[#This Row],[Всего обучающихся]]</f>
        <v>5.4545454545454543E-2</v>
      </c>
      <c r="K78" s="67">
        <f>Таблица1[[#This Row],[Всего обучающихся]]-Таблица1[[#This Row],[Загружено]]</f>
        <v>8</v>
      </c>
      <c r="L78" s="73">
        <f>Таблица1[[#This Row],[Всего обучающихся]]-Таблица1[[#This Row],[Загружено]]-Таблица1[[#This Row],[Отсеяно]]</f>
        <v>5</v>
      </c>
      <c r="M78" s="32"/>
      <c r="N78" s="32"/>
    </row>
    <row r="79" spans="1:14" s="33" customFormat="1" ht="16.5" customHeight="1" x14ac:dyDescent="0.2">
      <c r="A79" s="37" t="s">
        <v>326</v>
      </c>
      <c r="B79" s="37" t="s">
        <v>757</v>
      </c>
      <c r="C79" s="59">
        <v>12</v>
      </c>
      <c r="D79" s="59">
        <v>12</v>
      </c>
      <c r="E79" s="70">
        <v>52</v>
      </c>
      <c r="F79" s="114">
        <v>47</v>
      </c>
      <c r="G79" s="57">
        <v>0</v>
      </c>
      <c r="H79" s="37" t="s">
        <v>2093</v>
      </c>
      <c r="I79" s="77">
        <f>Таблица1[[#This Row],[Загружено]]/Таблица1[[#This Row],[Всего обучающихся]]</f>
        <v>0.90384615384615385</v>
      </c>
      <c r="J79" s="77">
        <f>Таблица1[[#This Row],[Отсеяно]]/Таблица1[[#This Row],[Всего обучающихся]]</f>
        <v>0</v>
      </c>
      <c r="K79" s="67">
        <f>Таблица1[[#This Row],[Всего обучающихся]]-Таблица1[[#This Row],[Загружено]]</f>
        <v>5</v>
      </c>
      <c r="L79" s="73">
        <f>Таблица1[[#This Row],[Всего обучающихся]]-Таблица1[[#This Row],[Загружено]]-Таблица1[[#This Row],[Отсеяно]]</f>
        <v>5</v>
      </c>
      <c r="M79" s="32"/>
      <c r="N79" s="32"/>
    </row>
    <row r="80" spans="1:14" s="33" customFormat="1" ht="16.5" customHeight="1" x14ac:dyDescent="0.2">
      <c r="A80" s="37" t="s">
        <v>326</v>
      </c>
      <c r="B80" s="37" t="s">
        <v>763</v>
      </c>
      <c r="C80" s="59">
        <v>2</v>
      </c>
      <c r="D80" s="59">
        <v>2</v>
      </c>
      <c r="E80" s="70">
        <v>5</v>
      </c>
      <c r="F80" s="115">
        <v>0</v>
      </c>
      <c r="G80" s="57">
        <v>0</v>
      </c>
      <c r="H80" s="37" t="s">
        <v>2093</v>
      </c>
      <c r="I80" s="77">
        <f>Таблица1[[#This Row],[Загружено]]/Таблица1[[#This Row],[Всего обучающихся]]</f>
        <v>0</v>
      </c>
      <c r="J80" s="77">
        <f>Таблица1[[#This Row],[Отсеяно]]/Таблица1[[#This Row],[Всего обучающихся]]</f>
        <v>0</v>
      </c>
      <c r="K80" s="67">
        <f>Таблица1[[#This Row],[Всего обучающихся]]-Таблица1[[#This Row],[Загружено]]</f>
        <v>5</v>
      </c>
      <c r="L80" s="73">
        <f>Таблица1[[#This Row],[Всего обучающихся]]-Таблица1[[#This Row],[Загружено]]-Таблица1[[#This Row],[Отсеяно]]</f>
        <v>5</v>
      </c>
      <c r="M80" s="32"/>
      <c r="N80" s="32"/>
    </row>
    <row r="81" spans="1:14" s="33" customFormat="1" ht="16.5" customHeight="1" x14ac:dyDescent="0.2">
      <c r="A81" s="37" t="s">
        <v>326</v>
      </c>
      <c r="B81" s="37" t="s">
        <v>748</v>
      </c>
      <c r="C81" s="59">
        <v>7</v>
      </c>
      <c r="D81" s="59">
        <v>7</v>
      </c>
      <c r="E81" s="70">
        <v>25</v>
      </c>
      <c r="F81" s="114">
        <v>22</v>
      </c>
      <c r="G81" s="57">
        <v>0</v>
      </c>
      <c r="H81" s="37" t="s">
        <v>2093</v>
      </c>
      <c r="I81" s="77">
        <f>Таблица1[[#This Row],[Загружено]]/Таблица1[[#This Row],[Всего обучающихся]]</f>
        <v>0.88</v>
      </c>
      <c r="J81" s="77">
        <f>Таблица1[[#This Row],[Отсеяно]]/Таблица1[[#This Row],[Всего обучающихся]]</f>
        <v>0</v>
      </c>
      <c r="K81" s="67">
        <f>Таблица1[[#This Row],[Всего обучающихся]]-Таблица1[[#This Row],[Загружено]]</f>
        <v>3</v>
      </c>
      <c r="L81" s="73">
        <f>Таблица1[[#This Row],[Всего обучающихся]]-Таблица1[[#This Row],[Загружено]]-Таблица1[[#This Row],[Отсеяно]]</f>
        <v>3</v>
      </c>
      <c r="M81" s="32"/>
      <c r="N81" s="32"/>
    </row>
    <row r="82" spans="1:14" s="41" customFormat="1" ht="16.5" customHeight="1" x14ac:dyDescent="0.2">
      <c r="A82" s="37" t="s">
        <v>326</v>
      </c>
      <c r="B82" s="37" t="s">
        <v>756</v>
      </c>
      <c r="C82" s="59">
        <v>24</v>
      </c>
      <c r="D82" s="59">
        <v>21</v>
      </c>
      <c r="E82" s="70">
        <v>77</v>
      </c>
      <c r="F82" s="114">
        <v>73</v>
      </c>
      <c r="G82" s="57">
        <v>2</v>
      </c>
      <c r="H82" s="37" t="s">
        <v>2093</v>
      </c>
      <c r="I82" s="77">
        <f>Таблица1[[#This Row],[Загружено]]/Таблица1[[#This Row],[Всего обучающихся]]</f>
        <v>0.94805194805194803</v>
      </c>
      <c r="J82" s="77">
        <f>Таблица1[[#This Row],[Отсеяно]]/Таблица1[[#This Row],[Всего обучающихся]]</f>
        <v>2.5974025974025976E-2</v>
      </c>
      <c r="K82" s="67">
        <f>Таблица1[[#This Row],[Всего обучающихся]]-Таблица1[[#This Row],[Загружено]]</f>
        <v>4</v>
      </c>
      <c r="L82" s="73">
        <f>Таблица1[[#This Row],[Всего обучающихся]]-Таблица1[[#This Row],[Загружено]]-Таблица1[[#This Row],[Отсеяно]]</f>
        <v>2</v>
      </c>
      <c r="M82" s="32"/>
      <c r="N82" s="32"/>
    </row>
    <row r="83" spans="1:14" s="33" customFormat="1" ht="16.5" customHeight="1" x14ac:dyDescent="0.2">
      <c r="A83" s="46" t="s">
        <v>326</v>
      </c>
      <c r="B83" s="46" t="s">
        <v>753</v>
      </c>
      <c r="C83" s="59">
        <v>39</v>
      </c>
      <c r="D83" s="59">
        <v>32</v>
      </c>
      <c r="E83" s="79">
        <v>230</v>
      </c>
      <c r="F83" s="114">
        <v>3</v>
      </c>
      <c r="G83" s="57">
        <v>226</v>
      </c>
      <c r="H83" s="37" t="s">
        <v>2093</v>
      </c>
      <c r="I83" s="77">
        <f>Таблица1[[#This Row],[Загружено]]/Таблица1[[#This Row],[Всего обучающихся]]</f>
        <v>1.3043478260869565E-2</v>
      </c>
      <c r="J83" s="119">
        <f>Таблица1[[#This Row],[Отсеяно]]/Таблица1[[#This Row],[Всего обучающихся]]</f>
        <v>0.9826086956521739</v>
      </c>
      <c r="K83" s="118">
        <f>Таблица1[[#This Row],[Всего обучающихся]]-Таблица1[[#This Row],[Загружено]]</f>
        <v>227</v>
      </c>
      <c r="L83" s="73">
        <f>Таблица1[[#This Row],[Всего обучающихся]]-Таблица1[[#This Row],[Загружено]]-Таблица1[[#This Row],[Отсеяно]]</f>
        <v>1</v>
      </c>
      <c r="M83" s="32"/>
      <c r="N83" s="32"/>
    </row>
    <row r="84" spans="1:14" s="33" customFormat="1" ht="16.5" customHeight="1" x14ac:dyDescent="0.2">
      <c r="A84" s="37" t="s">
        <v>326</v>
      </c>
      <c r="B84" s="37" t="s">
        <v>762</v>
      </c>
      <c r="C84" s="59">
        <v>3</v>
      </c>
      <c r="D84" s="59">
        <v>3</v>
      </c>
      <c r="E84" s="70">
        <v>4</v>
      </c>
      <c r="F84" s="113">
        <v>3</v>
      </c>
      <c r="G84" s="57">
        <v>0</v>
      </c>
      <c r="H84" s="37" t="s">
        <v>2093</v>
      </c>
      <c r="I84" s="64">
        <f>Таблица1[[#This Row],[Загружено]]/Таблица1[[#This Row],[Всего обучающихся]]</f>
        <v>0.75</v>
      </c>
      <c r="J84" s="77">
        <f>Таблица1[[#This Row],[Отсеяно]]/Таблица1[[#This Row],[Всего обучающихся]]</f>
        <v>0</v>
      </c>
      <c r="K84" s="67">
        <f>Таблица1[[#This Row],[Всего обучающихся]]-Таблица1[[#This Row],[Загружено]]</f>
        <v>1</v>
      </c>
      <c r="L84" s="73">
        <f>Таблица1[[#This Row],[Всего обучающихся]]-Таблица1[[#This Row],[Загружено]]-Таблица1[[#This Row],[Отсеяно]]</f>
        <v>1</v>
      </c>
      <c r="M84" s="32"/>
      <c r="N84" s="32"/>
    </row>
    <row r="85" spans="1:14" ht="16.5" customHeight="1" x14ac:dyDescent="0.2">
      <c r="A85" s="37" t="s">
        <v>326</v>
      </c>
      <c r="B85" s="37" t="s">
        <v>755</v>
      </c>
      <c r="C85" s="59">
        <v>37</v>
      </c>
      <c r="D85" s="59">
        <v>32</v>
      </c>
      <c r="E85" s="70">
        <v>145</v>
      </c>
      <c r="F85" s="114">
        <v>17</v>
      </c>
      <c r="G85" s="57">
        <v>128</v>
      </c>
      <c r="H85" s="37" t="s">
        <v>2093</v>
      </c>
      <c r="I85" s="77">
        <f>Таблица1[[#This Row],[Загружено]]/Таблица1[[#This Row],[Всего обучающихся]]</f>
        <v>0.11724137931034483</v>
      </c>
      <c r="J85" s="119">
        <f>Таблица1[[#This Row],[Отсеяно]]/Таблица1[[#This Row],[Всего обучающихся]]</f>
        <v>0.88275862068965516</v>
      </c>
      <c r="K85" s="118">
        <f>Таблица1[[#This Row],[Всего обучающихся]]-Таблица1[[#This Row],[Загружено]]</f>
        <v>128</v>
      </c>
      <c r="L85" s="73">
        <f>Таблица1[[#This Row],[Всего обучающихся]]-Таблица1[[#This Row],[Загружено]]-Таблица1[[#This Row],[Отсеяно]]</f>
        <v>0</v>
      </c>
    </row>
    <row r="86" spans="1:14" s="41" customFormat="1" ht="16.5" customHeight="1" x14ac:dyDescent="0.2">
      <c r="A86" s="37" t="s">
        <v>326</v>
      </c>
      <c r="B86" s="37" t="s">
        <v>749</v>
      </c>
      <c r="C86" s="59">
        <v>24</v>
      </c>
      <c r="D86" s="59">
        <v>23</v>
      </c>
      <c r="E86" s="70">
        <v>73</v>
      </c>
      <c r="F86" s="113">
        <v>72</v>
      </c>
      <c r="G86" s="57">
        <v>1</v>
      </c>
      <c r="H86" s="37" t="s">
        <v>2093</v>
      </c>
      <c r="I86" s="121">
        <f>Таблица1[[#This Row],[Загружено]]/Таблица1[[#This Row],[Всего обучающихся]]</f>
        <v>0.98630136986301364</v>
      </c>
      <c r="J86" s="77">
        <f>Таблица1[[#This Row],[Отсеяно]]/Таблица1[[#This Row],[Всего обучающихся]]</f>
        <v>1.3698630136986301E-2</v>
      </c>
      <c r="K86" s="67">
        <f>Таблица1[[#This Row],[Всего обучающихся]]-Таблица1[[#This Row],[Загружено]]</f>
        <v>1</v>
      </c>
      <c r="L86" s="73">
        <f>Таблица1[[#This Row],[Всего обучающихся]]-Таблица1[[#This Row],[Загружено]]-Таблица1[[#This Row],[Отсеяно]]</f>
        <v>0</v>
      </c>
      <c r="M86" s="32"/>
      <c r="N86" s="32"/>
    </row>
    <row r="87" spans="1:14" ht="16.5" customHeight="1" x14ac:dyDescent="0.2">
      <c r="A87" s="37" t="s">
        <v>326</v>
      </c>
      <c r="B87" s="37" t="s">
        <v>760</v>
      </c>
      <c r="C87" s="59">
        <v>20</v>
      </c>
      <c r="D87" s="59">
        <v>20</v>
      </c>
      <c r="E87" s="70">
        <v>51</v>
      </c>
      <c r="F87" s="114">
        <v>49</v>
      </c>
      <c r="G87" s="57">
        <v>2</v>
      </c>
      <c r="H87" s="37" t="s">
        <v>2093</v>
      </c>
      <c r="I87" s="77">
        <f>Таблица1[[#This Row],[Загружено]]/Таблица1[[#This Row],[Всего обучающихся]]</f>
        <v>0.96078431372549022</v>
      </c>
      <c r="J87" s="77">
        <f>Таблица1[[#This Row],[Отсеяно]]/Таблица1[[#This Row],[Всего обучающихся]]</f>
        <v>3.9215686274509803E-2</v>
      </c>
      <c r="K87" s="67">
        <f>Таблица1[[#This Row],[Всего обучающихся]]-Таблица1[[#This Row],[Загружено]]</f>
        <v>2</v>
      </c>
      <c r="L87" s="73">
        <f>Таблица1[[#This Row],[Всего обучающихся]]-Таблица1[[#This Row],[Загружено]]-Таблица1[[#This Row],[Отсеяно]]</f>
        <v>0</v>
      </c>
      <c r="M87" s="41"/>
      <c r="N87" s="41"/>
    </row>
    <row r="88" spans="1:14" s="41" customFormat="1" ht="16.5" customHeight="1" x14ac:dyDescent="0.2">
      <c r="A88" s="37" t="s">
        <v>326</v>
      </c>
      <c r="B88" s="37" t="s">
        <v>761</v>
      </c>
      <c r="C88" s="59">
        <v>8</v>
      </c>
      <c r="D88" s="59">
        <v>8</v>
      </c>
      <c r="E88" s="70">
        <v>38</v>
      </c>
      <c r="F88" s="113">
        <v>36</v>
      </c>
      <c r="G88" s="57">
        <v>2</v>
      </c>
      <c r="H88" s="37" t="s">
        <v>2093</v>
      </c>
      <c r="I88" s="77">
        <f>Таблица1[[#This Row],[Загружено]]/Таблица1[[#This Row],[Всего обучающихся]]</f>
        <v>0.94736842105263153</v>
      </c>
      <c r="J88" s="77">
        <f>Таблица1[[#This Row],[Отсеяно]]/Таблица1[[#This Row],[Всего обучающихся]]</f>
        <v>5.2631578947368418E-2</v>
      </c>
      <c r="K88" s="67">
        <f>Таблица1[[#This Row],[Всего обучающихся]]-Таблица1[[#This Row],[Загружено]]</f>
        <v>2</v>
      </c>
      <c r="L88" s="73">
        <f>Таблица1[[#This Row],[Всего обучающихся]]-Таблица1[[#This Row],[Загружено]]-Таблица1[[#This Row],[Отсеяно]]</f>
        <v>0</v>
      </c>
      <c r="M88" s="32"/>
      <c r="N88" s="32"/>
    </row>
    <row r="89" spans="1:14" ht="16.5" customHeight="1" x14ac:dyDescent="0.2">
      <c r="A89" s="37" t="s">
        <v>326</v>
      </c>
      <c r="B89" s="37" t="s">
        <v>750</v>
      </c>
      <c r="C89" s="59">
        <v>26</v>
      </c>
      <c r="D89" s="59">
        <v>26</v>
      </c>
      <c r="E89" s="70">
        <v>146</v>
      </c>
      <c r="F89" s="114">
        <v>8</v>
      </c>
      <c r="G89" s="57">
        <v>139</v>
      </c>
      <c r="H89" s="37" t="s">
        <v>2093</v>
      </c>
      <c r="I89" s="77">
        <f>Таблица1[[#This Row],[Загружено]]/Таблица1[[#This Row],[Всего обучающихся]]</f>
        <v>5.4794520547945202E-2</v>
      </c>
      <c r="J89" s="119">
        <f>Таблица1[[#This Row],[Отсеяно]]/Таблица1[[#This Row],[Всего обучающихся]]</f>
        <v>0.95205479452054798</v>
      </c>
      <c r="K89" s="118">
        <f>Таблица1[[#This Row],[Всего обучающихся]]-Таблица1[[#This Row],[Загружено]]</f>
        <v>138</v>
      </c>
      <c r="L89" s="73">
        <f>Таблица1[[#This Row],[Всего обучающихся]]-Таблица1[[#This Row],[Загружено]]-Таблица1[[#This Row],[Отсеяно]]</f>
        <v>-1</v>
      </c>
    </row>
    <row r="90" spans="1:14" s="41" customFormat="1" ht="16.5" customHeight="1" x14ac:dyDescent="0.2">
      <c r="A90" s="37" t="s">
        <v>326</v>
      </c>
      <c r="B90" s="37" t="s">
        <v>747</v>
      </c>
      <c r="C90" s="59">
        <v>6</v>
      </c>
      <c r="D90" s="59">
        <v>6</v>
      </c>
      <c r="E90" s="70">
        <v>23</v>
      </c>
      <c r="F90" s="114">
        <v>23</v>
      </c>
      <c r="G90" s="57">
        <v>1</v>
      </c>
      <c r="H90" s="37" t="s">
        <v>2093</v>
      </c>
      <c r="I90" s="121">
        <f>Таблица1[[#This Row],[Загружено]]/Таблица1[[#This Row],[Всего обучающихся]]</f>
        <v>1</v>
      </c>
      <c r="J90" s="77">
        <f>Таблица1[[#This Row],[Отсеяно]]/Таблица1[[#This Row],[Всего обучающихся]]</f>
        <v>4.3478260869565216E-2</v>
      </c>
      <c r="K90" s="67">
        <f>Таблица1[[#This Row],[Всего обучающихся]]-Таблица1[[#This Row],[Загружено]]</f>
        <v>0</v>
      </c>
      <c r="L90" s="73">
        <f>Таблица1[[#This Row],[Всего обучающихся]]-Таблица1[[#This Row],[Загружено]]-Таблица1[[#This Row],[Отсеяно]]</f>
        <v>-1</v>
      </c>
      <c r="M90" s="32"/>
      <c r="N90" s="32"/>
    </row>
    <row r="91" spans="1:14" ht="16.5" customHeight="1" x14ac:dyDescent="0.2">
      <c r="A91" s="37" t="s">
        <v>327</v>
      </c>
      <c r="B91" s="37" t="s">
        <v>776</v>
      </c>
      <c r="C91" s="59">
        <v>22</v>
      </c>
      <c r="D91" s="59">
        <v>20</v>
      </c>
      <c r="E91" s="70">
        <v>103</v>
      </c>
      <c r="F91" s="114">
        <v>68</v>
      </c>
      <c r="G91" s="57">
        <v>8</v>
      </c>
      <c r="H91" s="37" t="s">
        <v>2093</v>
      </c>
      <c r="I91" s="77">
        <f>Таблица1[[#This Row],[Загружено]]/Таблица1[[#This Row],[Всего обучающихся]]</f>
        <v>0.66019417475728159</v>
      </c>
      <c r="J91" s="77">
        <f>Таблица1[[#This Row],[Отсеяно]]/Таблица1[[#This Row],[Всего обучающихся]]</f>
        <v>7.7669902912621352E-2</v>
      </c>
      <c r="K91" s="67">
        <f>Таблица1[[#This Row],[Всего обучающихся]]-Таблица1[[#This Row],[Загружено]]</f>
        <v>35</v>
      </c>
      <c r="L91" s="73">
        <f>Таблица1[[#This Row],[Всего обучающихся]]-Таблица1[[#This Row],[Загружено]]-Таблица1[[#This Row],[Отсеяно]]</f>
        <v>27</v>
      </c>
      <c r="M91" s="41"/>
      <c r="N91" s="41"/>
    </row>
    <row r="92" spans="1:14" s="33" customFormat="1" ht="16.5" customHeight="1" x14ac:dyDescent="0.2">
      <c r="A92" s="37" t="s">
        <v>327</v>
      </c>
      <c r="B92" s="37" t="s">
        <v>771</v>
      </c>
      <c r="C92" s="59">
        <v>16</v>
      </c>
      <c r="D92" s="59">
        <v>16</v>
      </c>
      <c r="E92" s="70">
        <v>41</v>
      </c>
      <c r="F92" s="113">
        <v>25</v>
      </c>
      <c r="G92" s="57">
        <v>2</v>
      </c>
      <c r="H92" s="37" t="s">
        <v>2093</v>
      </c>
      <c r="I92" s="77">
        <f>Таблица1[[#This Row],[Загружено]]/Таблица1[[#This Row],[Всего обучающихся]]</f>
        <v>0.6097560975609756</v>
      </c>
      <c r="J92" s="77">
        <f>Таблица1[[#This Row],[Отсеяно]]/Таблица1[[#This Row],[Всего обучающихся]]</f>
        <v>4.878048780487805E-2</v>
      </c>
      <c r="K92" s="67">
        <f>Таблица1[[#This Row],[Всего обучающихся]]-Таблица1[[#This Row],[Загружено]]</f>
        <v>16</v>
      </c>
      <c r="L92" s="73">
        <f>Таблица1[[#This Row],[Всего обучающихся]]-Таблица1[[#This Row],[Загружено]]-Таблица1[[#This Row],[Отсеяно]]</f>
        <v>14</v>
      </c>
      <c r="M92" s="41"/>
      <c r="N92" s="41"/>
    </row>
    <row r="93" spans="1:14" s="33" customFormat="1" ht="16.5" customHeight="1" x14ac:dyDescent="0.2">
      <c r="A93" s="37" t="s">
        <v>327</v>
      </c>
      <c r="B93" s="37" t="s">
        <v>773</v>
      </c>
      <c r="C93" s="59">
        <v>20</v>
      </c>
      <c r="D93" s="59">
        <v>18</v>
      </c>
      <c r="E93" s="70">
        <v>131</v>
      </c>
      <c r="F93" s="114">
        <v>119</v>
      </c>
      <c r="G93" s="57">
        <v>4</v>
      </c>
      <c r="H93" s="37" t="s">
        <v>2093</v>
      </c>
      <c r="I93" s="77">
        <f>Таблица1[[#This Row],[Загружено]]/Таблица1[[#This Row],[Всего обучающихся]]</f>
        <v>0.90839694656488545</v>
      </c>
      <c r="J93" s="77">
        <f>Таблица1[[#This Row],[Отсеяно]]/Таблица1[[#This Row],[Всего обучающихся]]</f>
        <v>3.0534351145038167E-2</v>
      </c>
      <c r="K93" s="67">
        <f>Таблица1[[#This Row],[Всего обучающихся]]-Таблица1[[#This Row],[Загружено]]</f>
        <v>12</v>
      </c>
      <c r="L93" s="73">
        <f>Таблица1[[#This Row],[Всего обучающихся]]-Таблица1[[#This Row],[Загружено]]-Таблица1[[#This Row],[Отсеяно]]</f>
        <v>8</v>
      </c>
      <c r="M93" s="41"/>
      <c r="N93" s="41"/>
    </row>
    <row r="94" spans="1:14" s="41" customFormat="1" ht="16.5" customHeight="1" x14ac:dyDescent="0.2">
      <c r="A94" s="37" t="s">
        <v>327</v>
      </c>
      <c r="B94" s="37" t="s">
        <v>777</v>
      </c>
      <c r="C94" s="59">
        <v>56</v>
      </c>
      <c r="D94" s="59">
        <v>50</v>
      </c>
      <c r="E94" s="70">
        <v>382</v>
      </c>
      <c r="F94" s="114">
        <v>369</v>
      </c>
      <c r="G94" s="57">
        <v>7</v>
      </c>
      <c r="H94" s="37" t="s">
        <v>2093</v>
      </c>
      <c r="I94" s="77">
        <f>Таблица1[[#This Row],[Загружено]]/Таблица1[[#This Row],[Всего обучающихся]]</f>
        <v>0.96596858638743455</v>
      </c>
      <c r="J94" s="77">
        <f>Таблица1[[#This Row],[Отсеяно]]/Таблица1[[#This Row],[Всего обучающихся]]</f>
        <v>1.832460732984293E-2</v>
      </c>
      <c r="K94" s="67">
        <f>Таблица1[[#This Row],[Всего обучающихся]]-Таблица1[[#This Row],[Загружено]]</f>
        <v>13</v>
      </c>
      <c r="L94" s="73">
        <f>Таблица1[[#This Row],[Всего обучающихся]]-Таблица1[[#This Row],[Загружено]]-Таблица1[[#This Row],[Отсеяно]]</f>
        <v>6</v>
      </c>
      <c r="M94" s="32"/>
      <c r="N94" s="32"/>
    </row>
    <row r="95" spans="1:14" s="33" customFormat="1" ht="16.5" customHeight="1" x14ac:dyDescent="0.2">
      <c r="A95" s="37" t="s">
        <v>327</v>
      </c>
      <c r="B95" s="37" t="s">
        <v>778</v>
      </c>
      <c r="C95" s="59">
        <v>21</v>
      </c>
      <c r="D95" s="59">
        <v>21</v>
      </c>
      <c r="E95" s="70">
        <v>150</v>
      </c>
      <c r="F95" s="113">
        <v>142</v>
      </c>
      <c r="G95" s="57">
        <v>2</v>
      </c>
      <c r="H95" s="37" t="s">
        <v>2093</v>
      </c>
      <c r="I95" s="77">
        <f>Таблица1[[#This Row],[Загружено]]/Таблица1[[#This Row],[Всего обучающихся]]</f>
        <v>0.94666666666666666</v>
      </c>
      <c r="J95" s="77">
        <f>Таблица1[[#This Row],[Отсеяно]]/Таблица1[[#This Row],[Всего обучающихся]]</f>
        <v>1.3333333333333334E-2</v>
      </c>
      <c r="K95" s="67">
        <f>Таблица1[[#This Row],[Всего обучающихся]]-Таблица1[[#This Row],[Загружено]]</f>
        <v>8</v>
      </c>
      <c r="L95" s="73">
        <f>Таблица1[[#This Row],[Всего обучающихся]]-Таблица1[[#This Row],[Загружено]]-Таблица1[[#This Row],[Отсеяно]]</f>
        <v>6</v>
      </c>
      <c r="M95" s="32"/>
      <c r="N95" s="32"/>
    </row>
    <row r="96" spans="1:14" s="41" customFormat="1" ht="16.5" customHeight="1" x14ac:dyDescent="0.2">
      <c r="A96" s="37" t="s">
        <v>327</v>
      </c>
      <c r="B96" s="37" t="s">
        <v>774</v>
      </c>
      <c r="C96" s="59">
        <v>24</v>
      </c>
      <c r="D96" s="59">
        <v>22</v>
      </c>
      <c r="E96" s="70">
        <v>153</v>
      </c>
      <c r="F96" s="114">
        <v>146</v>
      </c>
      <c r="G96" s="57">
        <v>2</v>
      </c>
      <c r="H96" s="37" t="s">
        <v>2093</v>
      </c>
      <c r="I96" s="64">
        <f>Таблица1[[#This Row],[Загружено]]/Таблица1[[#This Row],[Всего обучающихся]]</f>
        <v>0.95424836601307195</v>
      </c>
      <c r="J96" s="77">
        <f>Таблица1[[#This Row],[Отсеяно]]/Таблица1[[#This Row],[Всего обучающихся]]</f>
        <v>1.3071895424836602E-2</v>
      </c>
      <c r="K96" s="67">
        <f>Таблица1[[#This Row],[Всего обучающихся]]-Таблица1[[#This Row],[Загружено]]</f>
        <v>7</v>
      </c>
      <c r="L96" s="73">
        <f>Таблица1[[#This Row],[Всего обучающихся]]-Таблица1[[#This Row],[Загружено]]-Таблица1[[#This Row],[Отсеяно]]</f>
        <v>5</v>
      </c>
    </row>
    <row r="97" spans="1:14" s="41" customFormat="1" ht="16.5" customHeight="1" x14ac:dyDescent="0.2">
      <c r="A97" s="46" t="s">
        <v>327</v>
      </c>
      <c r="B97" s="46" t="s">
        <v>764</v>
      </c>
      <c r="C97" s="59">
        <v>42</v>
      </c>
      <c r="D97" s="59">
        <v>38</v>
      </c>
      <c r="E97" s="79">
        <v>222</v>
      </c>
      <c r="F97" s="113">
        <v>67</v>
      </c>
      <c r="G97" s="57">
        <v>152</v>
      </c>
      <c r="H97" s="37" t="s">
        <v>2093</v>
      </c>
      <c r="I97" s="77">
        <f>Таблица1[[#This Row],[Загружено]]/Таблица1[[#This Row],[Всего обучающихся]]</f>
        <v>0.30180180180180183</v>
      </c>
      <c r="J97" s="119">
        <f>Таблица1[[#This Row],[Отсеяно]]/Таблица1[[#This Row],[Всего обучающихся]]</f>
        <v>0.68468468468468469</v>
      </c>
      <c r="K97" s="118">
        <f>Таблица1[[#This Row],[Всего обучающихся]]-Таблица1[[#This Row],[Загружено]]</f>
        <v>155</v>
      </c>
      <c r="L97" s="73">
        <f>Таблица1[[#This Row],[Всего обучающихся]]-Таблица1[[#This Row],[Загружено]]-Таблица1[[#This Row],[Отсеяно]]</f>
        <v>3</v>
      </c>
      <c r="M97" s="32"/>
      <c r="N97" s="32"/>
    </row>
    <row r="98" spans="1:14" s="41" customFormat="1" ht="16.5" customHeight="1" x14ac:dyDescent="0.2">
      <c r="A98" s="46" t="s">
        <v>327</v>
      </c>
      <c r="B98" s="46" t="s">
        <v>2018</v>
      </c>
      <c r="C98" s="59">
        <v>22</v>
      </c>
      <c r="D98" s="59">
        <v>19</v>
      </c>
      <c r="E98" s="79">
        <v>171</v>
      </c>
      <c r="F98" s="113">
        <v>163</v>
      </c>
      <c r="G98" s="57">
        <v>6</v>
      </c>
      <c r="H98" s="37" t="s">
        <v>2093</v>
      </c>
      <c r="I98" s="64">
        <f>Таблица1[[#This Row],[Загружено]]/Таблица1[[#This Row],[Всего обучающихся]]</f>
        <v>0.95321637426900585</v>
      </c>
      <c r="J98" s="77">
        <f>Таблица1[[#This Row],[Отсеяно]]/Таблица1[[#This Row],[Всего обучающихся]]</f>
        <v>3.5087719298245612E-2</v>
      </c>
      <c r="K98" s="67">
        <f>Таблица1[[#This Row],[Всего обучающихся]]-Таблица1[[#This Row],[Загружено]]</f>
        <v>8</v>
      </c>
      <c r="L98" s="73">
        <f>Таблица1[[#This Row],[Всего обучающихся]]-Таблица1[[#This Row],[Загружено]]-Таблица1[[#This Row],[Отсеяно]]</f>
        <v>2</v>
      </c>
      <c r="M98" s="32"/>
      <c r="N98" s="32"/>
    </row>
    <row r="99" spans="1:14" s="41" customFormat="1" ht="16.5" customHeight="1" x14ac:dyDescent="0.2">
      <c r="A99" s="37" t="s">
        <v>327</v>
      </c>
      <c r="B99" s="37" t="s">
        <v>98</v>
      </c>
      <c r="C99" s="59">
        <v>9</v>
      </c>
      <c r="D99" s="59">
        <v>9</v>
      </c>
      <c r="E99" s="70">
        <v>47</v>
      </c>
      <c r="F99" s="113">
        <v>45</v>
      </c>
      <c r="G99" s="57">
        <v>0</v>
      </c>
      <c r="H99" s="37" t="s">
        <v>2093</v>
      </c>
      <c r="I99" s="77">
        <f>Таблица1[[#This Row],[Загружено]]/Таблица1[[#This Row],[Всего обучающихся]]</f>
        <v>0.95744680851063835</v>
      </c>
      <c r="J99" s="77">
        <f>Таблица1[[#This Row],[Отсеяно]]/Таблица1[[#This Row],[Всего обучающихся]]</f>
        <v>0</v>
      </c>
      <c r="K99" s="67">
        <f>Таблица1[[#This Row],[Всего обучающихся]]-Таблица1[[#This Row],[Загружено]]</f>
        <v>2</v>
      </c>
      <c r="L99" s="73">
        <f>Таблица1[[#This Row],[Всего обучающихся]]-Таблица1[[#This Row],[Загружено]]-Таблица1[[#This Row],[Отсеяно]]</f>
        <v>2</v>
      </c>
      <c r="M99" s="32"/>
      <c r="N99" s="32"/>
    </row>
    <row r="100" spans="1:14" s="41" customFormat="1" ht="16.5" customHeight="1" x14ac:dyDescent="0.2">
      <c r="A100" s="46" t="s">
        <v>327</v>
      </c>
      <c r="B100" s="46" t="s">
        <v>769</v>
      </c>
      <c r="C100" s="59">
        <v>73</v>
      </c>
      <c r="D100" s="59">
        <v>68</v>
      </c>
      <c r="E100" s="79">
        <v>415</v>
      </c>
      <c r="F100" s="114">
        <v>333</v>
      </c>
      <c r="G100" s="57">
        <v>81</v>
      </c>
      <c r="H100" s="37" t="s">
        <v>2093</v>
      </c>
      <c r="I100" s="77">
        <f>Таблица1[[#This Row],[Загружено]]/Таблица1[[#This Row],[Всего обучающихся]]</f>
        <v>0.80240963855421688</v>
      </c>
      <c r="J100" s="77">
        <f>Таблица1[[#This Row],[Отсеяно]]/Таблица1[[#This Row],[Всего обучающихся]]</f>
        <v>0.19518072289156627</v>
      </c>
      <c r="K100" s="67">
        <f>Таблица1[[#This Row],[Всего обучающихся]]-Таблица1[[#This Row],[Загружено]]</f>
        <v>82</v>
      </c>
      <c r="L100" s="73">
        <f>Таблица1[[#This Row],[Всего обучающихся]]-Таблица1[[#This Row],[Загружено]]-Таблица1[[#This Row],[Отсеяно]]</f>
        <v>1</v>
      </c>
    </row>
    <row r="101" spans="1:14" ht="16.5" customHeight="1" x14ac:dyDescent="0.2">
      <c r="A101" s="37" t="s">
        <v>327</v>
      </c>
      <c r="B101" s="37" t="s">
        <v>775</v>
      </c>
      <c r="C101" s="59">
        <v>19</v>
      </c>
      <c r="D101" s="59">
        <v>17</v>
      </c>
      <c r="E101" s="70">
        <v>117</v>
      </c>
      <c r="F101" s="114">
        <v>116</v>
      </c>
      <c r="G101" s="57">
        <v>1</v>
      </c>
      <c r="H101" s="37" t="s">
        <v>2093</v>
      </c>
      <c r="I101" s="122">
        <f>Таблица1[[#This Row],[Загружено]]/Таблица1[[#This Row],[Всего обучающихся]]</f>
        <v>0.99145299145299148</v>
      </c>
      <c r="J101" s="77">
        <f>Таблица1[[#This Row],[Отсеяно]]/Таблица1[[#This Row],[Всего обучающихся]]</f>
        <v>8.5470085470085479E-3</v>
      </c>
      <c r="K101" s="67">
        <f>Таблица1[[#This Row],[Всего обучающихся]]-Таблица1[[#This Row],[Загружено]]</f>
        <v>1</v>
      </c>
      <c r="L101" s="73">
        <f>Таблица1[[#This Row],[Всего обучающихся]]-Таблица1[[#This Row],[Загружено]]-Таблица1[[#This Row],[Отсеяно]]</f>
        <v>0</v>
      </c>
      <c r="M101" s="47"/>
      <c r="N101" s="47"/>
    </row>
    <row r="102" spans="1:14" s="41" customFormat="1" ht="16.5" customHeight="1" x14ac:dyDescent="0.2">
      <c r="A102" s="37" t="s">
        <v>327</v>
      </c>
      <c r="B102" s="37" t="s">
        <v>781</v>
      </c>
      <c r="C102" s="59">
        <v>22</v>
      </c>
      <c r="D102" s="59">
        <v>21</v>
      </c>
      <c r="E102" s="70">
        <v>93</v>
      </c>
      <c r="F102" s="113">
        <v>91</v>
      </c>
      <c r="G102" s="57">
        <v>2</v>
      </c>
      <c r="H102" s="37" t="s">
        <v>2093</v>
      </c>
      <c r="I102" s="77">
        <f>Таблица1[[#This Row],[Загружено]]/Таблица1[[#This Row],[Всего обучающихся]]</f>
        <v>0.978494623655914</v>
      </c>
      <c r="J102" s="77">
        <f>Таблица1[[#This Row],[Отсеяно]]/Таблица1[[#This Row],[Всего обучающихся]]</f>
        <v>2.1505376344086023E-2</v>
      </c>
      <c r="K102" s="67">
        <f>Таблица1[[#This Row],[Всего обучающихся]]-Таблица1[[#This Row],[Загружено]]</f>
        <v>2</v>
      </c>
      <c r="L102" s="73">
        <f>Таблица1[[#This Row],[Всего обучающихся]]-Таблица1[[#This Row],[Загружено]]-Таблица1[[#This Row],[Отсеяно]]</f>
        <v>0</v>
      </c>
      <c r="M102" s="32"/>
      <c r="N102" s="32"/>
    </row>
    <row r="103" spans="1:14" s="41" customFormat="1" ht="16.5" customHeight="1" x14ac:dyDescent="0.2">
      <c r="A103" s="37" t="s">
        <v>327</v>
      </c>
      <c r="B103" s="37" t="s">
        <v>99</v>
      </c>
      <c r="C103" s="59">
        <v>12</v>
      </c>
      <c r="D103" s="59">
        <v>12</v>
      </c>
      <c r="E103" s="70">
        <v>32</v>
      </c>
      <c r="F103" s="113">
        <v>32</v>
      </c>
      <c r="G103" s="57">
        <v>0</v>
      </c>
      <c r="H103" s="37" t="s">
        <v>2093</v>
      </c>
      <c r="I103" s="121">
        <f>Таблица1[[#This Row],[Загружено]]/Таблица1[[#This Row],[Всего обучающихся]]</f>
        <v>1</v>
      </c>
      <c r="J103" s="77">
        <f>Таблица1[[#This Row],[Отсеяно]]/Таблица1[[#This Row],[Всего обучающихся]]</f>
        <v>0</v>
      </c>
      <c r="K103" s="67">
        <f>Таблица1[[#This Row],[Всего обучающихся]]-Таблица1[[#This Row],[Загружено]]</f>
        <v>0</v>
      </c>
      <c r="L103" s="73">
        <f>Таблица1[[#This Row],[Всего обучающихся]]-Таблица1[[#This Row],[Загружено]]-Таблица1[[#This Row],[Отсеяно]]</f>
        <v>0</v>
      </c>
      <c r="M103" s="32"/>
      <c r="N103" s="32"/>
    </row>
    <row r="104" spans="1:14" ht="16.5" customHeight="1" x14ac:dyDescent="0.2">
      <c r="A104" s="37" t="s">
        <v>327</v>
      </c>
      <c r="B104" s="37" t="s">
        <v>772</v>
      </c>
      <c r="C104" s="59">
        <v>9</v>
      </c>
      <c r="D104" s="59">
        <v>9</v>
      </c>
      <c r="E104" s="70">
        <v>18</v>
      </c>
      <c r="F104" s="113">
        <v>18</v>
      </c>
      <c r="G104" s="57">
        <v>0</v>
      </c>
      <c r="H104" s="37" t="s">
        <v>2093</v>
      </c>
      <c r="I104" s="121">
        <f>Таблица1[[#This Row],[Загружено]]/Таблица1[[#This Row],[Всего обучающихся]]</f>
        <v>1</v>
      </c>
      <c r="J104" s="77">
        <f>Таблица1[[#This Row],[Отсеяно]]/Таблица1[[#This Row],[Всего обучающихся]]</f>
        <v>0</v>
      </c>
      <c r="K104" s="67">
        <f>Таблица1[[#This Row],[Всего обучающихся]]-Таблица1[[#This Row],[Загружено]]</f>
        <v>0</v>
      </c>
      <c r="L104" s="73">
        <f>Таблица1[[#This Row],[Всего обучающихся]]-Таблица1[[#This Row],[Загружено]]-Таблица1[[#This Row],[Отсеяно]]</f>
        <v>0</v>
      </c>
    </row>
    <row r="105" spans="1:14" s="41" customFormat="1" ht="16.5" customHeight="1" x14ac:dyDescent="0.2">
      <c r="A105" s="37" t="s">
        <v>327</v>
      </c>
      <c r="B105" s="37" t="s">
        <v>780</v>
      </c>
      <c r="C105" s="59">
        <v>10</v>
      </c>
      <c r="D105" s="59">
        <v>10</v>
      </c>
      <c r="E105" s="70">
        <v>14</v>
      </c>
      <c r="F105" s="114">
        <v>14</v>
      </c>
      <c r="G105" s="57">
        <v>0</v>
      </c>
      <c r="H105" s="37" t="s">
        <v>2093</v>
      </c>
      <c r="I105" s="121">
        <f>Таблица1[[#This Row],[Загружено]]/Таблица1[[#This Row],[Всего обучающихся]]</f>
        <v>1</v>
      </c>
      <c r="J105" s="77">
        <f>Таблица1[[#This Row],[Отсеяно]]/Таблица1[[#This Row],[Всего обучающихся]]</f>
        <v>0</v>
      </c>
      <c r="K105" s="67">
        <f>Таблица1[[#This Row],[Всего обучающихся]]-Таблица1[[#This Row],[Загружено]]</f>
        <v>0</v>
      </c>
      <c r="L105" s="73">
        <f>Таблица1[[#This Row],[Всего обучающихся]]-Таблица1[[#This Row],[Загружено]]-Таблица1[[#This Row],[Отсеяно]]</f>
        <v>0</v>
      </c>
      <c r="M105" s="32"/>
      <c r="N105" s="32"/>
    </row>
    <row r="106" spans="1:14" ht="16.5" customHeight="1" x14ac:dyDescent="0.2">
      <c r="A106" s="37" t="s">
        <v>327</v>
      </c>
      <c r="B106" s="37" t="s">
        <v>97</v>
      </c>
      <c r="C106" s="59">
        <v>7</v>
      </c>
      <c r="D106" s="59">
        <v>7</v>
      </c>
      <c r="E106" s="70">
        <v>9</v>
      </c>
      <c r="F106" s="114">
        <v>9</v>
      </c>
      <c r="G106" s="57">
        <v>0</v>
      </c>
      <c r="H106" s="37" t="s">
        <v>2093</v>
      </c>
      <c r="I106" s="121">
        <f>Таблица1[[#This Row],[Загружено]]/Таблица1[[#This Row],[Всего обучающихся]]</f>
        <v>1</v>
      </c>
      <c r="J106" s="77">
        <f>Таблица1[[#This Row],[Отсеяно]]/Таблица1[[#This Row],[Всего обучающихся]]</f>
        <v>0</v>
      </c>
      <c r="K106" s="67">
        <f>Таблица1[[#This Row],[Всего обучающихся]]-Таблица1[[#This Row],[Загружено]]</f>
        <v>0</v>
      </c>
      <c r="L106" s="73">
        <f>Таблица1[[#This Row],[Всего обучающихся]]-Таблица1[[#This Row],[Загружено]]-Таблица1[[#This Row],[Отсеяно]]</f>
        <v>0</v>
      </c>
    </row>
    <row r="107" spans="1:14" s="41" customFormat="1" ht="16.5" customHeight="1" x14ac:dyDescent="0.2">
      <c r="A107" s="37" t="s">
        <v>327</v>
      </c>
      <c r="B107" s="37" t="s">
        <v>782</v>
      </c>
      <c r="C107" s="59">
        <v>5</v>
      </c>
      <c r="D107" s="59">
        <v>5</v>
      </c>
      <c r="E107" s="70">
        <v>7</v>
      </c>
      <c r="F107" s="113">
        <v>7</v>
      </c>
      <c r="G107" s="57">
        <v>0</v>
      </c>
      <c r="H107" s="37" t="s">
        <v>2093</v>
      </c>
      <c r="I107" s="121">
        <f>Таблица1[[#This Row],[Загружено]]/Таблица1[[#This Row],[Всего обучающихся]]</f>
        <v>1</v>
      </c>
      <c r="J107" s="77">
        <f>Таблица1[[#This Row],[Отсеяно]]/Таблица1[[#This Row],[Всего обучающихся]]</f>
        <v>0</v>
      </c>
      <c r="K107" s="67">
        <f>Таблица1[[#This Row],[Всего обучающихся]]-Таблица1[[#This Row],[Загружено]]</f>
        <v>0</v>
      </c>
      <c r="L107" s="73">
        <f>Таблица1[[#This Row],[Всего обучающихся]]-Таблица1[[#This Row],[Загружено]]-Таблица1[[#This Row],[Отсеяно]]</f>
        <v>0</v>
      </c>
      <c r="M107" s="32"/>
      <c r="N107" s="32"/>
    </row>
    <row r="108" spans="1:14" ht="16.5" customHeight="1" x14ac:dyDescent="0.2">
      <c r="A108" s="37" t="s">
        <v>327</v>
      </c>
      <c r="B108" s="37" t="s">
        <v>779</v>
      </c>
      <c r="C108" s="59">
        <v>18</v>
      </c>
      <c r="D108" s="59">
        <v>18</v>
      </c>
      <c r="E108" s="70">
        <v>39</v>
      </c>
      <c r="F108" s="114">
        <v>37</v>
      </c>
      <c r="G108" s="57">
        <v>3</v>
      </c>
      <c r="H108" s="37" t="s">
        <v>2093</v>
      </c>
      <c r="I108" s="77">
        <f>Таблица1[[#This Row],[Загружено]]/Таблица1[[#This Row],[Всего обучающихся]]</f>
        <v>0.94871794871794868</v>
      </c>
      <c r="J108" s="77">
        <f>Таблица1[[#This Row],[Отсеяно]]/Таблица1[[#This Row],[Всего обучающихся]]</f>
        <v>7.6923076923076927E-2</v>
      </c>
      <c r="K108" s="67">
        <f>Таблица1[[#This Row],[Всего обучающихся]]-Таблица1[[#This Row],[Загружено]]</f>
        <v>2</v>
      </c>
      <c r="L108" s="73">
        <f>Таблица1[[#This Row],[Всего обучающихся]]-Таблица1[[#This Row],[Загружено]]-Таблица1[[#This Row],[Отсеяно]]</f>
        <v>-1</v>
      </c>
    </row>
    <row r="109" spans="1:14" s="33" customFormat="1" ht="16.5" customHeight="1" x14ac:dyDescent="0.2">
      <c r="A109" s="46" t="s">
        <v>327</v>
      </c>
      <c r="B109" s="46" t="s">
        <v>767</v>
      </c>
      <c r="C109" s="59">
        <v>76</v>
      </c>
      <c r="D109" s="59">
        <v>71</v>
      </c>
      <c r="E109" s="79">
        <v>596</v>
      </c>
      <c r="F109" s="114">
        <v>580</v>
      </c>
      <c r="G109" s="57">
        <v>20</v>
      </c>
      <c r="H109" s="37" t="s">
        <v>2093</v>
      </c>
      <c r="I109" s="77">
        <f>Таблица1[[#This Row],[Загружено]]/Таблица1[[#This Row],[Всего обучающихся]]</f>
        <v>0.97315436241610742</v>
      </c>
      <c r="J109" s="77">
        <f>Таблица1[[#This Row],[Отсеяно]]/Таблица1[[#This Row],[Всего обучающихся]]</f>
        <v>3.3557046979865772E-2</v>
      </c>
      <c r="K109" s="67">
        <f>Таблица1[[#This Row],[Всего обучающихся]]-Таблица1[[#This Row],[Загружено]]</f>
        <v>16</v>
      </c>
      <c r="L109" s="73">
        <f>Таблица1[[#This Row],[Всего обучающихся]]-Таблица1[[#This Row],[Загружено]]-Таблица1[[#This Row],[Отсеяно]]</f>
        <v>-4</v>
      </c>
      <c r="M109" s="32"/>
      <c r="N109" s="32"/>
    </row>
    <row r="110" spans="1:14" s="33" customFormat="1" ht="16.5" customHeight="1" x14ac:dyDescent="0.2">
      <c r="A110" s="37" t="s">
        <v>327</v>
      </c>
      <c r="B110" s="37" t="s">
        <v>96</v>
      </c>
      <c r="C110" s="59">
        <v>12</v>
      </c>
      <c r="D110" s="59">
        <v>12</v>
      </c>
      <c r="E110" s="70">
        <v>60</v>
      </c>
      <c r="F110" s="114">
        <v>59</v>
      </c>
      <c r="G110" s="57">
        <v>5</v>
      </c>
      <c r="H110" s="37" t="s">
        <v>2093</v>
      </c>
      <c r="I110" s="77">
        <f>Таблица1[[#This Row],[Загружено]]/Таблица1[[#This Row],[Всего обучающихся]]</f>
        <v>0.98333333333333328</v>
      </c>
      <c r="J110" s="77">
        <f>Таблица1[[#This Row],[Отсеяно]]/Таблица1[[#This Row],[Всего обучающихся]]</f>
        <v>8.3333333333333329E-2</v>
      </c>
      <c r="K110" s="67">
        <f>Таблица1[[#This Row],[Всего обучающихся]]-Таблица1[[#This Row],[Загружено]]</f>
        <v>1</v>
      </c>
      <c r="L110" s="73">
        <f>Таблица1[[#This Row],[Всего обучающихся]]-Таблица1[[#This Row],[Загружено]]-Таблица1[[#This Row],[Отсеяно]]</f>
        <v>-4</v>
      </c>
      <c r="M110" s="32"/>
      <c r="N110" s="32"/>
    </row>
    <row r="111" spans="1:14" ht="16.5" customHeight="1" x14ac:dyDescent="0.2">
      <c r="A111" s="37" t="s">
        <v>328</v>
      </c>
      <c r="B111" s="37" t="s">
        <v>2088</v>
      </c>
      <c r="C111" s="59">
        <v>45</v>
      </c>
      <c r="D111" s="59">
        <v>42</v>
      </c>
      <c r="E111" s="70">
        <v>281</v>
      </c>
      <c r="F111" s="114">
        <v>247</v>
      </c>
      <c r="G111" s="57">
        <v>5</v>
      </c>
      <c r="H111" s="37" t="s">
        <v>2093</v>
      </c>
      <c r="I111" s="77">
        <f>Таблица1[[#This Row],[Загружено]]/Таблица1[[#This Row],[Всего обучающихся]]</f>
        <v>0.87900355871886116</v>
      </c>
      <c r="J111" s="77">
        <f>Таблица1[[#This Row],[Отсеяно]]/Таблица1[[#This Row],[Всего обучающихся]]</f>
        <v>1.7793594306049824E-2</v>
      </c>
      <c r="K111" s="67">
        <f>Таблица1[[#This Row],[Всего обучающихся]]-Таблица1[[#This Row],[Загружено]]</f>
        <v>34</v>
      </c>
      <c r="L111" s="73">
        <f>Таблица1[[#This Row],[Всего обучающихся]]-Таблица1[[#This Row],[Загружено]]-Таблица1[[#This Row],[Отсеяно]]</f>
        <v>29</v>
      </c>
    </row>
    <row r="112" spans="1:14" s="41" customFormat="1" ht="16.5" customHeight="1" x14ac:dyDescent="0.2">
      <c r="A112" s="37" t="s">
        <v>328</v>
      </c>
      <c r="B112" s="37" t="s">
        <v>796</v>
      </c>
      <c r="C112" s="59">
        <v>69</v>
      </c>
      <c r="D112" s="59">
        <v>66</v>
      </c>
      <c r="E112" s="70">
        <v>902</v>
      </c>
      <c r="F112" s="114">
        <v>796</v>
      </c>
      <c r="G112" s="57">
        <v>78</v>
      </c>
      <c r="H112" s="37" t="s">
        <v>2093</v>
      </c>
      <c r="I112" s="77">
        <f>Таблица1[[#This Row],[Загружено]]/Таблица1[[#This Row],[Всего обучающихся]]</f>
        <v>0.8824833702882483</v>
      </c>
      <c r="J112" s="77">
        <f>Таблица1[[#This Row],[Отсеяно]]/Таблица1[[#This Row],[Всего обучающихся]]</f>
        <v>8.6474501108647447E-2</v>
      </c>
      <c r="K112" s="118">
        <f>Таблица1[[#This Row],[Всего обучающихся]]-Таблица1[[#This Row],[Загружено]]</f>
        <v>106</v>
      </c>
      <c r="L112" s="73">
        <f>Таблица1[[#This Row],[Всего обучающихся]]-Таблица1[[#This Row],[Загружено]]-Таблица1[[#This Row],[Отсеяно]]</f>
        <v>28</v>
      </c>
      <c r="M112" s="32"/>
      <c r="N112" s="32"/>
    </row>
    <row r="113" spans="1:14" s="41" customFormat="1" ht="16.5" customHeight="1" x14ac:dyDescent="0.2">
      <c r="A113" s="46" t="s">
        <v>328</v>
      </c>
      <c r="B113" s="46" t="s">
        <v>785</v>
      </c>
      <c r="C113" s="59">
        <v>81</v>
      </c>
      <c r="D113" s="59">
        <v>71</v>
      </c>
      <c r="E113" s="79">
        <v>773</v>
      </c>
      <c r="F113" s="114">
        <v>731</v>
      </c>
      <c r="G113" s="57">
        <v>15</v>
      </c>
      <c r="H113" s="37" t="s">
        <v>2093</v>
      </c>
      <c r="I113" s="77">
        <f>Таблица1[[#This Row],[Загружено]]/Таблица1[[#This Row],[Всего обучающихся]]</f>
        <v>0.94566623544631312</v>
      </c>
      <c r="J113" s="77">
        <f>Таблица1[[#This Row],[Отсеяно]]/Таблица1[[#This Row],[Всего обучающихся]]</f>
        <v>1.9404915912031046E-2</v>
      </c>
      <c r="K113" s="67">
        <f>Таблица1[[#This Row],[Всего обучающихся]]-Таблица1[[#This Row],[Загружено]]</f>
        <v>42</v>
      </c>
      <c r="L113" s="73">
        <f>Таблица1[[#This Row],[Всего обучающихся]]-Таблица1[[#This Row],[Загружено]]-Таблица1[[#This Row],[Отсеяно]]</f>
        <v>27</v>
      </c>
    </row>
    <row r="114" spans="1:14" ht="16.5" customHeight="1" x14ac:dyDescent="0.2">
      <c r="A114" s="37" t="s">
        <v>328</v>
      </c>
      <c r="B114" s="37" t="s">
        <v>797</v>
      </c>
      <c r="C114" s="59">
        <v>50</v>
      </c>
      <c r="D114" s="59">
        <v>47</v>
      </c>
      <c r="E114" s="70">
        <v>449</v>
      </c>
      <c r="F114" s="114">
        <v>379</v>
      </c>
      <c r="G114" s="57">
        <v>50</v>
      </c>
      <c r="H114" s="37" t="s">
        <v>2093</v>
      </c>
      <c r="I114" s="77">
        <f>Таблица1[[#This Row],[Загружено]]/Таблица1[[#This Row],[Всего обучающихся]]</f>
        <v>0.84409799554565701</v>
      </c>
      <c r="J114" s="77">
        <f>Таблица1[[#This Row],[Отсеяно]]/Таблица1[[#This Row],[Всего обучающихся]]</f>
        <v>0.111358574610245</v>
      </c>
      <c r="K114" s="67">
        <f>Таблица1[[#This Row],[Всего обучающихся]]-Таблица1[[#This Row],[Загружено]]</f>
        <v>70</v>
      </c>
      <c r="L114" s="73">
        <f>Таблица1[[#This Row],[Всего обучающихся]]-Таблица1[[#This Row],[Загружено]]-Таблица1[[#This Row],[Отсеяно]]</f>
        <v>20</v>
      </c>
    </row>
    <row r="115" spans="1:14" s="41" customFormat="1" ht="16.5" customHeight="1" x14ac:dyDescent="0.2">
      <c r="A115" s="37" t="s">
        <v>328</v>
      </c>
      <c r="B115" s="37" t="s">
        <v>2089</v>
      </c>
      <c r="C115" s="59">
        <v>54</v>
      </c>
      <c r="D115" s="59">
        <v>48</v>
      </c>
      <c r="E115" s="70">
        <v>442</v>
      </c>
      <c r="F115" s="114">
        <v>421</v>
      </c>
      <c r="G115" s="57">
        <v>9</v>
      </c>
      <c r="H115" s="37" t="s">
        <v>2093</v>
      </c>
      <c r="I115" s="64">
        <f>Таблица1[[#This Row],[Загружено]]/Таблица1[[#This Row],[Всего обучающихся]]</f>
        <v>0.95248868778280538</v>
      </c>
      <c r="J115" s="77">
        <f>Таблица1[[#This Row],[Отсеяно]]/Таблица1[[#This Row],[Всего обучающихся]]</f>
        <v>2.0361990950226245E-2</v>
      </c>
      <c r="K115" s="67">
        <f>Таблица1[[#This Row],[Всего обучающихся]]-Таблица1[[#This Row],[Загружено]]</f>
        <v>21</v>
      </c>
      <c r="L115" s="73">
        <f>Таблица1[[#This Row],[Всего обучающихся]]-Таблица1[[#This Row],[Загружено]]-Таблица1[[#This Row],[Отсеяно]]</f>
        <v>12</v>
      </c>
    </row>
    <row r="116" spans="1:14" s="33" customFormat="1" ht="16.5" customHeight="1" x14ac:dyDescent="0.2">
      <c r="A116" s="37" t="s">
        <v>328</v>
      </c>
      <c r="B116" s="37" t="s">
        <v>795</v>
      </c>
      <c r="C116" s="59">
        <v>30</v>
      </c>
      <c r="D116" s="59">
        <v>24</v>
      </c>
      <c r="E116" s="70">
        <v>173</v>
      </c>
      <c r="F116" s="114">
        <v>157</v>
      </c>
      <c r="G116" s="57">
        <v>5</v>
      </c>
      <c r="H116" s="37" t="s">
        <v>2093</v>
      </c>
      <c r="I116" s="77">
        <f>Таблица1[[#This Row],[Загружено]]/Таблица1[[#This Row],[Всего обучающихся]]</f>
        <v>0.90751445086705207</v>
      </c>
      <c r="J116" s="77">
        <f>Таблица1[[#This Row],[Отсеяно]]/Таблица1[[#This Row],[Всего обучающихся]]</f>
        <v>2.8901734104046242E-2</v>
      </c>
      <c r="K116" s="67">
        <f>Таблица1[[#This Row],[Всего обучающихся]]-Таблица1[[#This Row],[Загружено]]</f>
        <v>16</v>
      </c>
      <c r="L116" s="73">
        <f>Таблица1[[#This Row],[Всего обучающихся]]-Таблица1[[#This Row],[Загружено]]-Таблица1[[#This Row],[Отсеяно]]</f>
        <v>11</v>
      </c>
      <c r="M116" s="32"/>
      <c r="N116" s="32"/>
    </row>
    <row r="117" spans="1:14" s="33" customFormat="1" ht="16.5" customHeight="1" x14ac:dyDescent="0.2">
      <c r="A117" s="37" t="s">
        <v>328</v>
      </c>
      <c r="B117" s="37" t="s">
        <v>798</v>
      </c>
      <c r="C117" s="59">
        <v>61</v>
      </c>
      <c r="D117" s="59">
        <v>56</v>
      </c>
      <c r="E117" s="70">
        <v>433</v>
      </c>
      <c r="F117" s="114">
        <v>409</v>
      </c>
      <c r="G117" s="57">
        <v>18</v>
      </c>
      <c r="H117" s="37" t="s">
        <v>2093</v>
      </c>
      <c r="I117" s="77">
        <f>Таблица1[[#This Row],[Загружено]]/Таблица1[[#This Row],[Всего обучающихся]]</f>
        <v>0.94457274826789839</v>
      </c>
      <c r="J117" s="77">
        <f>Таблица1[[#This Row],[Отсеяно]]/Таблица1[[#This Row],[Всего обучающихся]]</f>
        <v>4.1570438799076209E-2</v>
      </c>
      <c r="K117" s="67">
        <f>Таблица1[[#This Row],[Всего обучающихся]]-Таблица1[[#This Row],[Загружено]]</f>
        <v>24</v>
      </c>
      <c r="L117" s="73">
        <f>Таблица1[[#This Row],[Всего обучающихся]]-Таблица1[[#This Row],[Загружено]]-Таблица1[[#This Row],[Отсеяно]]</f>
        <v>6</v>
      </c>
      <c r="M117" s="32"/>
      <c r="N117" s="32"/>
    </row>
    <row r="118" spans="1:14" s="41" customFormat="1" ht="16.5" customHeight="1" x14ac:dyDescent="0.2">
      <c r="A118" s="37" t="s">
        <v>328</v>
      </c>
      <c r="B118" s="37" t="s">
        <v>789</v>
      </c>
      <c r="C118" s="59">
        <v>28</v>
      </c>
      <c r="D118" s="59">
        <v>26</v>
      </c>
      <c r="E118" s="70">
        <v>232</v>
      </c>
      <c r="F118" s="114">
        <v>221</v>
      </c>
      <c r="G118" s="57">
        <v>5</v>
      </c>
      <c r="H118" s="37" t="s">
        <v>2093</v>
      </c>
      <c r="I118" s="64">
        <f>Таблица1[[#This Row],[Загружено]]/Таблица1[[#This Row],[Всего обучающихся]]</f>
        <v>0.95258620689655171</v>
      </c>
      <c r="J118" s="77">
        <f>Таблица1[[#This Row],[Отсеяно]]/Таблица1[[#This Row],[Всего обучающихся]]</f>
        <v>2.1551724137931036E-2</v>
      </c>
      <c r="K118" s="67">
        <f>Таблица1[[#This Row],[Всего обучающихся]]-Таблица1[[#This Row],[Загружено]]</f>
        <v>11</v>
      </c>
      <c r="L118" s="73">
        <f>Таблица1[[#This Row],[Всего обучающихся]]-Таблица1[[#This Row],[Загружено]]-Таблица1[[#This Row],[Отсеяно]]</f>
        <v>6</v>
      </c>
      <c r="M118" s="32"/>
      <c r="N118" s="32"/>
    </row>
    <row r="119" spans="1:14" s="41" customFormat="1" ht="16.5" customHeight="1" x14ac:dyDescent="0.2">
      <c r="A119" s="37" t="s">
        <v>328</v>
      </c>
      <c r="B119" s="37" t="s">
        <v>799</v>
      </c>
      <c r="C119" s="59">
        <v>14</v>
      </c>
      <c r="D119" s="59">
        <v>10</v>
      </c>
      <c r="E119" s="70">
        <v>151</v>
      </c>
      <c r="F119" s="114">
        <v>140</v>
      </c>
      <c r="G119" s="57">
        <v>5</v>
      </c>
      <c r="H119" s="37" t="s">
        <v>2093</v>
      </c>
      <c r="I119" s="77">
        <f>Таблица1[[#This Row],[Загружено]]/Таблица1[[#This Row],[Всего обучающихся]]</f>
        <v>0.92715231788079466</v>
      </c>
      <c r="J119" s="77">
        <f>Таблица1[[#This Row],[Отсеяно]]/Таблица1[[#This Row],[Всего обучающихся]]</f>
        <v>3.3112582781456956E-2</v>
      </c>
      <c r="K119" s="67">
        <f>Таблица1[[#This Row],[Всего обучающихся]]-Таблица1[[#This Row],[Загружено]]</f>
        <v>11</v>
      </c>
      <c r="L119" s="73">
        <f>Таблица1[[#This Row],[Всего обучающихся]]-Таблица1[[#This Row],[Загружено]]-Таблица1[[#This Row],[Отсеяно]]</f>
        <v>6</v>
      </c>
      <c r="M119" s="32"/>
      <c r="N119" s="32"/>
    </row>
    <row r="120" spans="1:14" s="33" customFormat="1" ht="16.5" customHeight="1" x14ac:dyDescent="0.2">
      <c r="A120" s="37" t="s">
        <v>328</v>
      </c>
      <c r="B120" s="37" t="s">
        <v>790</v>
      </c>
      <c r="C120" s="59">
        <v>32</v>
      </c>
      <c r="D120" s="59">
        <v>28</v>
      </c>
      <c r="E120" s="70">
        <v>99</v>
      </c>
      <c r="F120" s="114">
        <v>95</v>
      </c>
      <c r="G120" s="57">
        <v>0</v>
      </c>
      <c r="H120" s="37" t="s">
        <v>2093</v>
      </c>
      <c r="I120" s="77">
        <f>Таблица1[[#This Row],[Загружено]]/Таблица1[[#This Row],[Всего обучающихся]]</f>
        <v>0.95959595959595956</v>
      </c>
      <c r="J120" s="77">
        <f>Таблица1[[#This Row],[Отсеяно]]/Таблица1[[#This Row],[Всего обучающихся]]</f>
        <v>0</v>
      </c>
      <c r="K120" s="67">
        <f>Таблица1[[#This Row],[Всего обучающихся]]-Таблица1[[#This Row],[Загружено]]</f>
        <v>4</v>
      </c>
      <c r="L120" s="73">
        <f>Таблица1[[#This Row],[Всего обучающихся]]-Таблица1[[#This Row],[Загружено]]-Таблица1[[#This Row],[Отсеяно]]</f>
        <v>4</v>
      </c>
      <c r="M120" s="32"/>
      <c r="N120" s="32"/>
    </row>
    <row r="121" spans="1:14" s="41" customFormat="1" ht="16.5" customHeight="1" x14ac:dyDescent="0.2">
      <c r="A121" s="129" t="s">
        <v>328</v>
      </c>
      <c r="B121" s="129" t="s">
        <v>2021</v>
      </c>
      <c r="C121" s="63">
        <v>78</v>
      </c>
      <c r="D121" s="63">
        <v>71</v>
      </c>
      <c r="E121" s="130">
        <v>595</v>
      </c>
      <c r="F121" s="113">
        <v>575</v>
      </c>
      <c r="G121" s="57">
        <v>17</v>
      </c>
      <c r="H121" s="47" t="s">
        <v>2093</v>
      </c>
      <c r="I121" s="64">
        <f>Таблица1[[#This Row],[Загружено]]/Таблица1[[#This Row],[Всего обучающихся]]</f>
        <v>0.96638655462184875</v>
      </c>
      <c r="J121" s="77">
        <f>Таблица1[[#This Row],[Отсеяно]]/Таблица1[[#This Row],[Всего обучающихся]]</f>
        <v>2.8571428571428571E-2</v>
      </c>
      <c r="K121" s="67">
        <f>Таблица1[[#This Row],[Всего обучающихся]]-Таблица1[[#This Row],[Загружено]]</f>
        <v>20</v>
      </c>
      <c r="L121" s="73">
        <f>Таблица1[[#This Row],[Всего обучающихся]]-Таблица1[[#This Row],[Загружено]]-Таблица1[[#This Row],[Отсеяно]]</f>
        <v>3</v>
      </c>
      <c r="M121" s="32"/>
      <c r="N121" s="32"/>
    </row>
    <row r="122" spans="1:14" ht="16.5" customHeight="1" x14ac:dyDescent="0.2">
      <c r="A122" s="103" t="s">
        <v>328</v>
      </c>
      <c r="B122" s="103" t="s">
        <v>783</v>
      </c>
      <c r="C122" s="63">
        <v>74</v>
      </c>
      <c r="D122" s="63">
        <v>67</v>
      </c>
      <c r="E122" s="104">
        <v>792</v>
      </c>
      <c r="F122" s="113">
        <v>763</v>
      </c>
      <c r="G122" s="57">
        <v>27</v>
      </c>
      <c r="H122" s="47" t="s">
        <v>2093</v>
      </c>
      <c r="I122" s="77">
        <f>Таблица1[[#This Row],[Загружено]]/Таблица1[[#This Row],[Всего обучающихся]]</f>
        <v>0.96338383838383834</v>
      </c>
      <c r="J122" s="77">
        <f>Таблица1[[#This Row],[Отсеяно]]/Таблица1[[#This Row],[Всего обучающихся]]</f>
        <v>3.4090909090909088E-2</v>
      </c>
      <c r="K122" s="67">
        <f>Таблица1[[#This Row],[Всего обучающихся]]-Таблица1[[#This Row],[Загружено]]</f>
        <v>29</v>
      </c>
      <c r="L122" s="73">
        <f>Таблица1[[#This Row],[Всего обучающихся]]-Таблица1[[#This Row],[Загружено]]-Таблица1[[#This Row],[Отсеяно]]</f>
        <v>2</v>
      </c>
      <c r="M122" s="41"/>
      <c r="N122" s="41"/>
    </row>
    <row r="123" spans="1:14" s="33" customFormat="1" ht="16.5" customHeight="1" x14ac:dyDescent="0.2">
      <c r="A123" s="37" t="s">
        <v>328</v>
      </c>
      <c r="B123" s="37" t="s">
        <v>2020</v>
      </c>
      <c r="C123" s="59">
        <v>43</v>
      </c>
      <c r="D123" s="59">
        <v>36</v>
      </c>
      <c r="E123" s="70">
        <v>282</v>
      </c>
      <c r="F123" s="114">
        <v>279</v>
      </c>
      <c r="G123" s="57">
        <v>2</v>
      </c>
      <c r="H123" s="37" t="s">
        <v>2093</v>
      </c>
      <c r="I123" s="122">
        <f>Таблица1[[#This Row],[Загружено]]/Таблица1[[#This Row],[Всего обучающихся]]</f>
        <v>0.98936170212765961</v>
      </c>
      <c r="J123" s="77">
        <f>Таблица1[[#This Row],[Отсеяно]]/Таблица1[[#This Row],[Всего обучающихся]]</f>
        <v>7.0921985815602835E-3</v>
      </c>
      <c r="K123" s="67">
        <f>Таблица1[[#This Row],[Всего обучающихся]]-Таблица1[[#This Row],[Загружено]]</f>
        <v>3</v>
      </c>
      <c r="L123" s="73">
        <f>Таблица1[[#This Row],[Всего обучающихся]]-Таблица1[[#This Row],[Загружено]]-Таблица1[[#This Row],[Отсеяно]]</f>
        <v>1</v>
      </c>
      <c r="M123" s="35"/>
      <c r="N123" s="35"/>
    </row>
    <row r="124" spans="1:14" ht="16.5" customHeight="1" x14ac:dyDescent="0.2">
      <c r="A124" s="37" t="s">
        <v>328</v>
      </c>
      <c r="B124" s="37" t="s">
        <v>791</v>
      </c>
      <c r="C124" s="59">
        <v>41</v>
      </c>
      <c r="D124" s="59">
        <v>36</v>
      </c>
      <c r="E124" s="70">
        <v>251</v>
      </c>
      <c r="F124" s="114">
        <v>247</v>
      </c>
      <c r="G124" s="57">
        <v>3</v>
      </c>
      <c r="H124" s="37" t="s">
        <v>2093</v>
      </c>
      <c r="I124" s="64">
        <f>Таблица1[[#This Row],[Загружено]]/Таблица1[[#This Row],[Всего обучающихся]]</f>
        <v>0.98406374501992033</v>
      </c>
      <c r="J124" s="77">
        <f>Таблица1[[#This Row],[Отсеяно]]/Таблица1[[#This Row],[Всего обучающихся]]</f>
        <v>1.1952191235059761E-2</v>
      </c>
      <c r="K124" s="67">
        <f>Таблица1[[#This Row],[Всего обучающихся]]-Таблица1[[#This Row],[Загружено]]</f>
        <v>4</v>
      </c>
      <c r="L124" s="73">
        <f>Таблица1[[#This Row],[Всего обучающихся]]-Таблица1[[#This Row],[Загружено]]-Таблица1[[#This Row],[Отсеяно]]</f>
        <v>1</v>
      </c>
      <c r="M124" s="35"/>
      <c r="N124" s="35"/>
    </row>
    <row r="125" spans="1:14" s="41" customFormat="1" ht="16.5" customHeight="1" x14ac:dyDescent="0.2">
      <c r="A125" s="37" t="s">
        <v>328</v>
      </c>
      <c r="B125" s="37" t="s">
        <v>788</v>
      </c>
      <c r="C125" s="59">
        <v>44</v>
      </c>
      <c r="D125" s="59">
        <v>37</v>
      </c>
      <c r="E125" s="70">
        <v>319</v>
      </c>
      <c r="F125" s="113">
        <v>301</v>
      </c>
      <c r="G125" s="57">
        <v>18</v>
      </c>
      <c r="H125" s="37" t="s">
        <v>2093</v>
      </c>
      <c r="I125" s="77">
        <f>Таблица1[[#This Row],[Загружено]]/Таблица1[[#This Row],[Всего обучающихся]]</f>
        <v>0.94357366771159878</v>
      </c>
      <c r="J125" s="77">
        <f>Таблица1[[#This Row],[Отсеяно]]/Таблица1[[#This Row],[Всего обучающихся]]</f>
        <v>5.6426332288401257E-2</v>
      </c>
      <c r="K125" s="67">
        <f>Таблица1[[#This Row],[Всего обучающихся]]-Таблица1[[#This Row],[Загружено]]</f>
        <v>18</v>
      </c>
      <c r="L125" s="73">
        <f>Таблица1[[#This Row],[Всего обучающихся]]-Таблица1[[#This Row],[Загружено]]-Таблица1[[#This Row],[Отсеяно]]</f>
        <v>0</v>
      </c>
      <c r="M125" s="32"/>
      <c r="N125" s="32"/>
    </row>
    <row r="126" spans="1:14" s="41" customFormat="1" ht="16.5" customHeight="1" x14ac:dyDescent="0.2">
      <c r="A126" s="37" t="s">
        <v>328</v>
      </c>
      <c r="B126" s="37" t="s">
        <v>794</v>
      </c>
      <c r="C126" s="59">
        <v>22</v>
      </c>
      <c r="D126" s="59">
        <v>20</v>
      </c>
      <c r="E126" s="70">
        <v>233</v>
      </c>
      <c r="F126" s="114">
        <v>228</v>
      </c>
      <c r="G126" s="57">
        <v>5</v>
      </c>
      <c r="H126" s="37" t="s">
        <v>2093</v>
      </c>
      <c r="I126" s="77">
        <f>Таблица1[[#This Row],[Загружено]]/Таблица1[[#This Row],[Всего обучающихся]]</f>
        <v>0.97854077253218885</v>
      </c>
      <c r="J126" s="77">
        <f>Таблица1[[#This Row],[Отсеяно]]/Таблица1[[#This Row],[Всего обучающихся]]</f>
        <v>2.1459227467811159E-2</v>
      </c>
      <c r="K126" s="67">
        <f>Таблица1[[#This Row],[Всего обучающихся]]-Таблица1[[#This Row],[Загружено]]</f>
        <v>5</v>
      </c>
      <c r="L126" s="73">
        <f>Таблица1[[#This Row],[Всего обучающихся]]-Таблица1[[#This Row],[Загружено]]-Таблица1[[#This Row],[Отсеяно]]</f>
        <v>0</v>
      </c>
      <c r="M126" s="32"/>
      <c r="N126" s="32"/>
    </row>
    <row r="127" spans="1:14" s="41" customFormat="1" ht="16.5" customHeight="1" x14ac:dyDescent="0.2">
      <c r="A127" s="37" t="s">
        <v>328</v>
      </c>
      <c r="B127" s="37" t="s">
        <v>100</v>
      </c>
      <c r="C127" s="59">
        <v>26</v>
      </c>
      <c r="D127" s="59">
        <v>24</v>
      </c>
      <c r="E127" s="70">
        <v>167</v>
      </c>
      <c r="F127" s="114">
        <v>151</v>
      </c>
      <c r="G127" s="57">
        <v>16</v>
      </c>
      <c r="H127" s="37" t="s">
        <v>2093</v>
      </c>
      <c r="I127" s="77">
        <f>Таблица1[[#This Row],[Загружено]]/Таблица1[[#This Row],[Всего обучающихся]]</f>
        <v>0.90419161676646709</v>
      </c>
      <c r="J127" s="77">
        <f>Таблица1[[#This Row],[Отсеяно]]/Таблица1[[#This Row],[Всего обучающихся]]</f>
        <v>9.580838323353294E-2</v>
      </c>
      <c r="K127" s="67">
        <f>Таблица1[[#This Row],[Всего обучающихся]]-Таблица1[[#This Row],[Загружено]]</f>
        <v>16</v>
      </c>
      <c r="L127" s="73">
        <f>Таблица1[[#This Row],[Всего обучающихся]]-Таблица1[[#This Row],[Загружено]]-Таблица1[[#This Row],[Отсеяно]]</f>
        <v>0</v>
      </c>
      <c r="M127" s="32"/>
      <c r="N127" s="32"/>
    </row>
    <row r="128" spans="1:14" ht="16.5" customHeight="1" x14ac:dyDescent="0.2">
      <c r="A128" s="37" t="s">
        <v>328</v>
      </c>
      <c r="B128" s="37" t="s">
        <v>792</v>
      </c>
      <c r="C128" s="59">
        <v>24</v>
      </c>
      <c r="D128" s="59">
        <v>22</v>
      </c>
      <c r="E128" s="70">
        <v>81</v>
      </c>
      <c r="F128" s="113">
        <v>81</v>
      </c>
      <c r="G128" s="57">
        <v>1</v>
      </c>
      <c r="H128" s="37" t="s">
        <v>2093</v>
      </c>
      <c r="I128" s="121">
        <f>Таблица1[[#This Row],[Загружено]]/Таблица1[[#This Row],[Всего обучающихся]]</f>
        <v>1</v>
      </c>
      <c r="J128" s="77">
        <f>Таблица1[[#This Row],[Отсеяно]]/Таблица1[[#This Row],[Всего обучающихся]]</f>
        <v>1.2345679012345678E-2</v>
      </c>
      <c r="K128" s="67">
        <f>Таблица1[[#This Row],[Всего обучающихся]]-Таблица1[[#This Row],[Загружено]]</f>
        <v>0</v>
      </c>
      <c r="L128" s="73">
        <f>Таблица1[[#This Row],[Всего обучающихся]]-Таблица1[[#This Row],[Загружено]]-Таблица1[[#This Row],[Отсеяно]]</f>
        <v>-1</v>
      </c>
    </row>
    <row r="129" spans="1:14" s="41" customFormat="1" ht="16.5" customHeight="1" x14ac:dyDescent="0.2">
      <c r="A129" s="37" t="s">
        <v>328</v>
      </c>
      <c r="B129" s="37" t="s">
        <v>793</v>
      </c>
      <c r="C129" s="59">
        <v>20</v>
      </c>
      <c r="D129" s="59">
        <v>18</v>
      </c>
      <c r="E129" s="70">
        <v>117</v>
      </c>
      <c r="F129" s="113">
        <v>117</v>
      </c>
      <c r="G129" s="57">
        <v>2</v>
      </c>
      <c r="H129" s="37" t="s">
        <v>2093</v>
      </c>
      <c r="I129" s="122">
        <f>Таблица1[[#This Row],[Загружено]]/Таблица1[[#This Row],[Всего обучающихся]]</f>
        <v>1</v>
      </c>
      <c r="J129" s="77">
        <f>Таблица1[[#This Row],[Отсеяно]]/Таблица1[[#This Row],[Всего обучающихся]]</f>
        <v>1.7094017094017096E-2</v>
      </c>
      <c r="K129" s="67">
        <f>Таблица1[[#This Row],[Всего обучающихся]]-Таблица1[[#This Row],[Загружено]]</f>
        <v>0</v>
      </c>
      <c r="L129" s="73">
        <f>Таблица1[[#This Row],[Всего обучающихся]]-Таблица1[[#This Row],[Загружено]]-Таблица1[[#This Row],[Отсеяно]]</f>
        <v>-2</v>
      </c>
      <c r="M129" s="47"/>
      <c r="N129" s="47"/>
    </row>
    <row r="130" spans="1:14" s="41" customFormat="1" ht="16.5" customHeight="1" x14ac:dyDescent="0.2">
      <c r="A130" s="46" t="s">
        <v>328</v>
      </c>
      <c r="B130" s="46" t="s">
        <v>2019</v>
      </c>
      <c r="C130" s="59">
        <v>37</v>
      </c>
      <c r="D130" s="59">
        <v>32</v>
      </c>
      <c r="E130" s="79">
        <v>310</v>
      </c>
      <c r="F130" s="113">
        <v>309</v>
      </c>
      <c r="G130" s="57">
        <v>6</v>
      </c>
      <c r="H130" s="37" t="s">
        <v>2093</v>
      </c>
      <c r="I130" s="121">
        <f>Таблица1[[#This Row],[Загружено]]/Таблица1[[#This Row],[Всего обучающихся]]</f>
        <v>0.99677419354838714</v>
      </c>
      <c r="J130" s="77">
        <f>Таблица1[[#This Row],[Отсеяно]]/Таблица1[[#This Row],[Всего обучающихся]]</f>
        <v>1.935483870967742E-2</v>
      </c>
      <c r="K130" s="67">
        <f>Таблица1[[#This Row],[Всего обучающихся]]-Таблица1[[#This Row],[Загружено]]</f>
        <v>1</v>
      </c>
      <c r="L130" s="73">
        <f>Таблица1[[#This Row],[Всего обучающихся]]-Таблица1[[#This Row],[Загружено]]-Таблица1[[#This Row],[Отсеяно]]</f>
        <v>-5</v>
      </c>
      <c r="M130" s="32"/>
      <c r="N130" s="32"/>
    </row>
    <row r="131" spans="1:14" s="41" customFormat="1" ht="16.5" customHeight="1" x14ac:dyDescent="0.2">
      <c r="A131" s="37" t="s">
        <v>328</v>
      </c>
      <c r="B131" s="37" t="s">
        <v>787</v>
      </c>
      <c r="C131" s="59">
        <v>45</v>
      </c>
      <c r="D131" s="59">
        <v>42</v>
      </c>
      <c r="E131" s="70">
        <v>284</v>
      </c>
      <c r="F131" s="114">
        <v>281</v>
      </c>
      <c r="G131" s="57">
        <v>9</v>
      </c>
      <c r="H131" s="37" t="s">
        <v>2093</v>
      </c>
      <c r="I131" s="121">
        <f>Таблица1[[#This Row],[Загружено]]/Таблица1[[#This Row],[Всего обучающихся]]</f>
        <v>0.98943661971830987</v>
      </c>
      <c r="J131" s="77">
        <f>Таблица1[[#This Row],[Отсеяно]]/Таблица1[[#This Row],[Всего обучающихся]]</f>
        <v>3.1690140845070422E-2</v>
      </c>
      <c r="K131" s="67">
        <f>Таблица1[[#This Row],[Всего обучающихся]]-Таблица1[[#This Row],[Загружено]]</f>
        <v>3</v>
      </c>
      <c r="L131" s="73">
        <f>Таблица1[[#This Row],[Всего обучающихся]]-Таблица1[[#This Row],[Загружено]]-Таблица1[[#This Row],[Отсеяно]]</f>
        <v>-6</v>
      </c>
      <c r="M131" s="32"/>
      <c r="N131" s="32"/>
    </row>
    <row r="132" spans="1:14" s="41" customFormat="1" ht="16.5" customHeight="1" x14ac:dyDescent="0.2">
      <c r="A132" s="37" t="s">
        <v>329</v>
      </c>
      <c r="B132" s="37" t="s">
        <v>807</v>
      </c>
      <c r="C132" s="59">
        <v>21</v>
      </c>
      <c r="D132" s="59">
        <v>20</v>
      </c>
      <c r="E132" s="70">
        <v>101</v>
      </c>
      <c r="F132" s="113">
        <v>90</v>
      </c>
      <c r="G132" s="57">
        <v>3</v>
      </c>
      <c r="H132" s="37" t="s">
        <v>2093</v>
      </c>
      <c r="I132" s="77">
        <f>Таблица1[[#This Row],[Загружено]]/Таблица1[[#This Row],[Всего обучающихся]]</f>
        <v>0.8910891089108911</v>
      </c>
      <c r="J132" s="77">
        <f>Таблица1[[#This Row],[Отсеяно]]/Таблица1[[#This Row],[Всего обучающихся]]</f>
        <v>2.9702970297029702E-2</v>
      </c>
      <c r="K132" s="67">
        <f>Таблица1[[#This Row],[Всего обучающихся]]-Таблица1[[#This Row],[Загружено]]</f>
        <v>11</v>
      </c>
      <c r="L132" s="73">
        <f>Таблица1[[#This Row],[Всего обучающихся]]-Таблица1[[#This Row],[Загружено]]-Таблица1[[#This Row],[Отсеяно]]</f>
        <v>8</v>
      </c>
      <c r="M132" s="32"/>
      <c r="N132" s="32"/>
    </row>
    <row r="133" spans="1:14" s="33" customFormat="1" ht="16.5" customHeight="1" x14ac:dyDescent="0.2">
      <c r="A133" s="37" t="s">
        <v>329</v>
      </c>
      <c r="B133" s="37" t="s">
        <v>805</v>
      </c>
      <c r="C133" s="59">
        <v>14</v>
      </c>
      <c r="D133" s="59">
        <v>13</v>
      </c>
      <c r="E133" s="70">
        <v>16</v>
      </c>
      <c r="F133" s="113">
        <v>6</v>
      </c>
      <c r="G133" s="57">
        <v>3</v>
      </c>
      <c r="H133" s="37" t="s">
        <v>2093</v>
      </c>
      <c r="I133" s="77">
        <f>Таблица1[[#This Row],[Загружено]]/Таблица1[[#This Row],[Всего обучающихся]]</f>
        <v>0.375</v>
      </c>
      <c r="J133" s="77">
        <f>Таблица1[[#This Row],[Отсеяно]]/Таблица1[[#This Row],[Всего обучающихся]]</f>
        <v>0.1875</v>
      </c>
      <c r="K133" s="67">
        <f>Таблица1[[#This Row],[Всего обучающихся]]-Таблица1[[#This Row],[Загружено]]</f>
        <v>10</v>
      </c>
      <c r="L133" s="73">
        <f>Таблица1[[#This Row],[Всего обучающихся]]-Таблица1[[#This Row],[Загружено]]-Таблица1[[#This Row],[Отсеяно]]</f>
        <v>7</v>
      </c>
      <c r="M133" s="32"/>
      <c r="N133" s="32"/>
    </row>
    <row r="134" spans="1:14" s="41" customFormat="1" ht="16.5" customHeight="1" x14ac:dyDescent="0.2">
      <c r="A134" s="46" t="s">
        <v>329</v>
      </c>
      <c r="B134" s="46" t="s">
        <v>802</v>
      </c>
      <c r="C134" s="59">
        <v>33</v>
      </c>
      <c r="D134" s="59">
        <v>27</v>
      </c>
      <c r="E134" s="79">
        <v>283</v>
      </c>
      <c r="F134" s="114">
        <v>271</v>
      </c>
      <c r="G134" s="57">
        <v>8</v>
      </c>
      <c r="H134" s="37" t="s">
        <v>2093</v>
      </c>
      <c r="I134" s="64">
        <f>Таблица1[[#This Row],[Загружено]]/Таблица1[[#This Row],[Всего обучающихся]]</f>
        <v>0.95759717314487636</v>
      </c>
      <c r="J134" s="77">
        <f>Таблица1[[#This Row],[Отсеяно]]/Таблица1[[#This Row],[Всего обучающихся]]</f>
        <v>2.8268551236749116E-2</v>
      </c>
      <c r="K134" s="67">
        <f>Таблица1[[#This Row],[Всего обучающихся]]-Таблица1[[#This Row],[Загружено]]</f>
        <v>12</v>
      </c>
      <c r="L134" s="73">
        <f>Таблица1[[#This Row],[Всего обучающихся]]-Таблица1[[#This Row],[Загружено]]-Таблица1[[#This Row],[Отсеяно]]</f>
        <v>4</v>
      </c>
      <c r="M134" s="32"/>
      <c r="N134" s="32"/>
    </row>
    <row r="135" spans="1:14" ht="16.5" customHeight="1" x14ac:dyDescent="0.2">
      <c r="A135" s="37" t="s">
        <v>329</v>
      </c>
      <c r="B135" s="37" t="s">
        <v>806</v>
      </c>
      <c r="C135" s="59">
        <v>23</v>
      </c>
      <c r="D135" s="59">
        <v>18</v>
      </c>
      <c r="E135" s="70">
        <v>121</v>
      </c>
      <c r="F135" s="114">
        <v>110</v>
      </c>
      <c r="G135" s="57">
        <v>7</v>
      </c>
      <c r="H135" s="37" t="s">
        <v>2093</v>
      </c>
      <c r="I135" s="77">
        <f>Таблица1[[#This Row],[Загружено]]/Таблица1[[#This Row],[Всего обучающихся]]</f>
        <v>0.90909090909090906</v>
      </c>
      <c r="J135" s="77">
        <f>Таблица1[[#This Row],[Отсеяно]]/Таблица1[[#This Row],[Всего обучающихся]]</f>
        <v>5.7851239669421489E-2</v>
      </c>
      <c r="K135" s="67">
        <f>Таблица1[[#This Row],[Всего обучающихся]]-Таблица1[[#This Row],[Загружено]]</f>
        <v>11</v>
      </c>
      <c r="L135" s="73">
        <f>Таблица1[[#This Row],[Всего обучающихся]]-Таблица1[[#This Row],[Загружено]]-Таблица1[[#This Row],[Отсеяно]]</f>
        <v>4</v>
      </c>
    </row>
    <row r="136" spans="1:14" s="33" customFormat="1" ht="16.5" customHeight="1" x14ac:dyDescent="0.2">
      <c r="A136" s="37" t="s">
        <v>329</v>
      </c>
      <c r="B136" s="37" t="s">
        <v>808</v>
      </c>
      <c r="C136" s="59">
        <v>31</v>
      </c>
      <c r="D136" s="59">
        <v>24</v>
      </c>
      <c r="E136" s="70">
        <v>131</v>
      </c>
      <c r="F136" s="113">
        <v>130</v>
      </c>
      <c r="G136" s="57">
        <v>1</v>
      </c>
      <c r="H136" s="37" t="s">
        <v>2093</v>
      </c>
      <c r="I136" s="121">
        <f>Таблица1[[#This Row],[Загружено]]/Таблица1[[#This Row],[Всего обучающихся]]</f>
        <v>0.99236641221374045</v>
      </c>
      <c r="J136" s="77">
        <f>Таблица1[[#This Row],[Отсеяно]]/Таблица1[[#This Row],[Всего обучающихся]]</f>
        <v>7.6335877862595417E-3</v>
      </c>
      <c r="K136" s="67">
        <f>Таблица1[[#This Row],[Всего обучающихся]]-Таблица1[[#This Row],[Загружено]]</f>
        <v>1</v>
      </c>
      <c r="L136" s="73">
        <f>Таблица1[[#This Row],[Всего обучающихся]]-Таблица1[[#This Row],[Загружено]]-Таблица1[[#This Row],[Отсеяно]]</f>
        <v>0</v>
      </c>
      <c r="M136" s="32"/>
      <c r="N136" s="32"/>
    </row>
    <row r="137" spans="1:14" ht="16.5" customHeight="1" x14ac:dyDescent="0.2">
      <c r="A137" s="37" t="s">
        <v>329</v>
      </c>
      <c r="B137" s="37" t="s">
        <v>804</v>
      </c>
      <c r="C137" s="59">
        <v>22</v>
      </c>
      <c r="D137" s="59">
        <v>21</v>
      </c>
      <c r="E137" s="70">
        <v>51</v>
      </c>
      <c r="F137" s="114">
        <v>50</v>
      </c>
      <c r="G137" s="57">
        <v>1</v>
      </c>
      <c r="H137" s="37" t="s">
        <v>2093</v>
      </c>
      <c r="I137" s="77">
        <f>Таблица1[[#This Row],[Загружено]]/Таблица1[[#This Row],[Всего обучающихся]]</f>
        <v>0.98039215686274506</v>
      </c>
      <c r="J137" s="77">
        <f>Таблица1[[#This Row],[Отсеяно]]/Таблица1[[#This Row],[Всего обучающихся]]</f>
        <v>1.9607843137254902E-2</v>
      </c>
      <c r="K137" s="67">
        <f>Таблица1[[#This Row],[Всего обучающихся]]-Таблица1[[#This Row],[Загружено]]</f>
        <v>1</v>
      </c>
      <c r="L137" s="73">
        <f>Таблица1[[#This Row],[Всего обучающихся]]-Таблица1[[#This Row],[Загружено]]-Таблица1[[#This Row],[Отсеяно]]</f>
        <v>0</v>
      </c>
    </row>
    <row r="138" spans="1:14" ht="16.5" customHeight="1" x14ac:dyDescent="0.2">
      <c r="A138" s="37" t="s">
        <v>329</v>
      </c>
      <c r="B138" s="37" t="s">
        <v>800</v>
      </c>
      <c r="C138" s="59">
        <v>34</v>
      </c>
      <c r="D138" s="59">
        <v>28</v>
      </c>
      <c r="E138" s="70">
        <v>252</v>
      </c>
      <c r="F138" s="114">
        <v>245</v>
      </c>
      <c r="G138" s="57">
        <v>8</v>
      </c>
      <c r="H138" s="37" t="s">
        <v>2093</v>
      </c>
      <c r="I138" s="77">
        <f>Таблица1[[#This Row],[Загружено]]/Таблица1[[#This Row],[Всего обучающихся]]</f>
        <v>0.97222222222222221</v>
      </c>
      <c r="J138" s="77">
        <f>Таблица1[[#This Row],[Отсеяно]]/Таблица1[[#This Row],[Всего обучающихся]]</f>
        <v>3.1746031746031744E-2</v>
      </c>
      <c r="K138" s="67">
        <f>Таблица1[[#This Row],[Всего обучающихся]]-Таблица1[[#This Row],[Загружено]]</f>
        <v>7</v>
      </c>
      <c r="L138" s="73">
        <f>Таблица1[[#This Row],[Всего обучающихся]]-Таблица1[[#This Row],[Загружено]]-Таблица1[[#This Row],[Отсеяно]]</f>
        <v>-1</v>
      </c>
    </row>
    <row r="139" spans="1:14" s="33" customFormat="1" ht="16.5" customHeight="1" x14ac:dyDescent="0.2">
      <c r="A139" s="37" t="s">
        <v>330</v>
      </c>
      <c r="B139" s="37" t="s">
        <v>118</v>
      </c>
      <c r="C139" s="59">
        <v>39</v>
      </c>
      <c r="D139" s="59">
        <v>38</v>
      </c>
      <c r="E139" s="70">
        <v>458</v>
      </c>
      <c r="F139" s="114">
        <v>419</v>
      </c>
      <c r="G139" s="57">
        <v>19</v>
      </c>
      <c r="H139" s="37" t="s">
        <v>2093</v>
      </c>
      <c r="I139" s="77">
        <f>Таблица1[[#This Row],[Загружено]]/Таблица1[[#This Row],[Всего обучающихся]]</f>
        <v>0.91484716157205237</v>
      </c>
      <c r="J139" s="77">
        <f>Таблица1[[#This Row],[Отсеяно]]/Таблица1[[#This Row],[Всего обучающихся]]</f>
        <v>4.148471615720524E-2</v>
      </c>
      <c r="K139" s="67">
        <f>Таблица1[[#This Row],[Всего обучающихся]]-Таблица1[[#This Row],[Загружено]]</f>
        <v>39</v>
      </c>
      <c r="L139" s="73">
        <f>Таблица1[[#This Row],[Всего обучающихся]]-Таблица1[[#This Row],[Загружено]]-Таблица1[[#This Row],[Отсеяно]]</f>
        <v>20</v>
      </c>
      <c r="M139" s="32"/>
      <c r="N139" s="32"/>
    </row>
    <row r="140" spans="1:14" s="41" customFormat="1" ht="16.5" customHeight="1" x14ac:dyDescent="0.2">
      <c r="A140" s="37" t="s">
        <v>330</v>
      </c>
      <c r="B140" s="37" t="s">
        <v>103</v>
      </c>
      <c r="C140" s="59">
        <v>41</v>
      </c>
      <c r="D140" s="59">
        <v>35</v>
      </c>
      <c r="E140" s="70">
        <v>508</v>
      </c>
      <c r="F140" s="113">
        <v>320</v>
      </c>
      <c r="G140" s="57">
        <v>174</v>
      </c>
      <c r="H140" s="37" t="s">
        <v>2093</v>
      </c>
      <c r="I140" s="77">
        <f>Таблица1[[#This Row],[Загружено]]/Таблица1[[#This Row],[Всего обучающихся]]</f>
        <v>0.62992125984251968</v>
      </c>
      <c r="J140" s="77">
        <f>Таблица1[[#This Row],[Отсеяно]]/Таблица1[[#This Row],[Всего обучающихся]]</f>
        <v>0.34251968503937008</v>
      </c>
      <c r="K140" s="118">
        <f>Таблица1[[#This Row],[Всего обучающихся]]-Таблица1[[#This Row],[Загружено]]</f>
        <v>188</v>
      </c>
      <c r="L140" s="73">
        <f>Таблица1[[#This Row],[Всего обучающихся]]-Таблица1[[#This Row],[Загружено]]-Таблица1[[#This Row],[Отсеяно]]</f>
        <v>14</v>
      </c>
    </row>
    <row r="141" spans="1:14" s="33" customFormat="1" ht="16.5" customHeight="1" x14ac:dyDescent="0.2">
      <c r="A141" s="37" t="s">
        <v>330</v>
      </c>
      <c r="B141" s="37" t="s">
        <v>109</v>
      </c>
      <c r="C141" s="59">
        <v>39</v>
      </c>
      <c r="D141" s="59">
        <v>37</v>
      </c>
      <c r="E141" s="70">
        <v>402</v>
      </c>
      <c r="F141" s="114">
        <v>374</v>
      </c>
      <c r="G141" s="57">
        <v>18</v>
      </c>
      <c r="H141" s="37" t="s">
        <v>2093</v>
      </c>
      <c r="I141" s="77">
        <f>Таблица1[[#This Row],[Загружено]]/Таблица1[[#This Row],[Всего обучающихся]]</f>
        <v>0.93034825870646765</v>
      </c>
      <c r="J141" s="77">
        <f>Таблица1[[#This Row],[Отсеяно]]/Таблица1[[#This Row],[Всего обучающихся]]</f>
        <v>4.4776119402985072E-2</v>
      </c>
      <c r="K141" s="67">
        <f>Таблица1[[#This Row],[Всего обучающихся]]-Таблица1[[#This Row],[Загружено]]</f>
        <v>28</v>
      </c>
      <c r="L141" s="73">
        <f>Таблица1[[#This Row],[Всего обучающихся]]-Таблица1[[#This Row],[Загружено]]-Таблица1[[#This Row],[Отсеяно]]</f>
        <v>10</v>
      </c>
      <c r="M141" s="41"/>
      <c r="N141" s="41"/>
    </row>
    <row r="142" spans="1:14" ht="16.5" customHeight="1" x14ac:dyDescent="0.2">
      <c r="A142" s="46" t="s">
        <v>330</v>
      </c>
      <c r="B142" s="46" t="s">
        <v>105</v>
      </c>
      <c r="C142" s="59">
        <v>61</v>
      </c>
      <c r="D142" s="59">
        <v>58</v>
      </c>
      <c r="E142" s="79">
        <v>552</v>
      </c>
      <c r="F142" s="114">
        <v>527</v>
      </c>
      <c r="G142" s="57">
        <v>16</v>
      </c>
      <c r="H142" s="37" t="s">
        <v>2093</v>
      </c>
      <c r="I142" s="77">
        <f>Таблица1[[#This Row],[Загружено]]/Таблица1[[#This Row],[Всего обучающихся]]</f>
        <v>0.95471014492753625</v>
      </c>
      <c r="J142" s="77">
        <f>Таблица1[[#This Row],[Отсеяно]]/Таблица1[[#This Row],[Всего обучающихся]]</f>
        <v>2.8985507246376812E-2</v>
      </c>
      <c r="K142" s="67">
        <f>Таблица1[[#This Row],[Всего обучающихся]]-Таблица1[[#This Row],[Загружено]]</f>
        <v>25</v>
      </c>
      <c r="L142" s="73">
        <f>Таблица1[[#This Row],[Всего обучающихся]]-Таблица1[[#This Row],[Загружено]]-Таблица1[[#This Row],[Отсеяно]]</f>
        <v>9</v>
      </c>
      <c r="M142" s="41"/>
      <c r="N142" s="41"/>
    </row>
    <row r="143" spans="1:14" s="41" customFormat="1" ht="16.5" customHeight="1" x14ac:dyDescent="0.2">
      <c r="A143" s="37" t="s">
        <v>330</v>
      </c>
      <c r="B143" s="37" t="s">
        <v>101</v>
      </c>
      <c r="C143" s="59">
        <v>37</v>
      </c>
      <c r="D143" s="59">
        <v>33</v>
      </c>
      <c r="E143" s="70">
        <v>337</v>
      </c>
      <c r="F143" s="114">
        <v>322</v>
      </c>
      <c r="G143" s="57">
        <v>9</v>
      </c>
      <c r="H143" s="37" t="s">
        <v>2093</v>
      </c>
      <c r="I143" s="64">
        <f>Таблица1[[#This Row],[Загружено]]/Таблица1[[#This Row],[Всего обучающихся]]</f>
        <v>0.95548961424332346</v>
      </c>
      <c r="J143" s="77">
        <f>Таблица1[[#This Row],[Отсеяно]]/Таблица1[[#This Row],[Всего обучающихся]]</f>
        <v>2.6706231454005934E-2</v>
      </c>
      <c r="K143" s="67">
        <f>Таблица1[[#This Row],[Всего обучающихся]]-Таблица1[[#This Row],[Загружено]]</f>
        <v>15</v>
      </c>
      <c r="L143" s="73">
        <f>Таблица1[[#This Row],[Всего обучающихся]]-Таблица1[[#This Row],[Загружено]]-Таблица1[[#This Row],[Отсеяно]]</f>
        <v>6</v>
      </c>
      <c r="M143" s="32"/>
      <c r="N143" s="32"/>
    </row>
    <row r="144" spans="1:14" s="41" customFormat="1" ht="16.5" customHeight="1" x14ac:dyDescent="0.2">
      <c r="A144" s="37" t="s">
        <v>330</v>
      </c>
      <c r="B144" s="37" t="s">
        <v>122</v>
      </c>
      <c r="C144" s="59">
        <v>48</v>
      </c>
      <c r="D144" s="59">
        <v>43</v>
      </c>
      <c r="E144" s="70">
        <v>437</v>
      </c>
      <c r="F144" s="113">
        <v>420</v>
      </c>
      <c r="G144" s="57">
        <v>13</v>
      </c>
      <c r="H144" s="37" t="s">
        <v>2093</v>
      </c>
      <c r="I144" s="77">
        <f>Таблица1[[#This Row],[Загружено]]/Таблица1[[#This Row],[Всего обучающихся]]</f>
        <v>0.9610983981693364</v>
      </c>
      <c r="J144" s="77">
        <f>Таблица1[[#This Row],[Отсеяно]]/Таблица1[[#This Row],[Всего обучающихся]]</f>
        <v>2.9748283752860413E-2</v>
      </c>
      <c r="K144" s="67">
        <f>Таблица1[[#This Row],[Всего обучающихся]]-Таблица1[[#This Row],[Загружено]]</f>
        <v>17</v>
      </c>
      <c r="L144" s="73">
        <f>Таблица1[[#This Row],[Всего обучающихся]]-Таблица1[[#This Row],[Загружено]]-Таблица1[[#This Row],[Отсеяно]]</f>
        <v>4</v>
      </c>
      <c r="M144" s="32"/>
      <c r="N144" s="32"/>
    </row>
    <row r="145" spans="1:14" s="33" customFormat="1" ht="16.5" customHeight="1" x14ac:dyDescent="0.2">
      <c r="A145" s="37" t="s">
        <v>330</v>
      </c>
      <c r="B145" s="37" t="s">
        <v>102</v>
      </c>
      <c r="C145" s="59">
        <v>39</v>
      </c>
      <c r="D145" s="59">
        <v>35</v>
      </c>
      <c r="E145" s="70">
        <v>342</v>
      </c>
      <c r="F145" s="113">
        <v>328</v>
      </c>
      <c r="G145" s="57">
        <v>10</v>
      </c>
      <c r="H145" s="37" t="s">
        <v>2093</v>
      </c>
      <c r="I145" s="77">
        <f>Таблица1[[#This Row],[Загружено]]/Таблица1[[#This Row],[Всего обучающихся]]</f>
        <v>0.95906432748538006</v>
      </c>
      <c r="J145" s="77">
        <f>Таблица1[[#This Row],[Отсеяно]]/Таблица1[[#This Row],[Всего обучающихся]]</f>
        <v>2.9239766081871343E-2</v>
      </c>
      <c r="K145" s="67">
        <f>Таблица1[[#This Row],[Всего обучающихся]]-Таблица1[[#This Row],[Загружено]]</f>
        <v>14</v>
      </c>
      <c r="L145" s="73">
        <f>Таблица1[[#This Row],[Всего обучающихся]]-Таблица1[[#This Row],[Загружено]]-Таблица1[[#This Row],[Отсеяно]]</f>
        <v>4</v>
      </c>
      <c r="M145" s="32"/>
      <c r="N145" s="32"/>
    </row>
    <row r="146" spans="1:14" s="41" customFormat="1" ht="16.5" customHeight="1" x14ac:dyDescent="0.2">
      <c r="A146" s="37" t="s">
        <v>330</v>
      </c>
      <c r="B146" s="37" t="s">
        <v>119</v>
      </c>
      <c r="C146" s="59">
        <v>12</v>
      </c>
      <c r="D146" s="59">
        <v>12</v>
      </c>
      <c r="E146" s="70">
        <v>64</v>
      </c>
      <c r="F146" s="113">
        <v>61</v>
      </c>
      <c r="G146" s="57">
        <v>0</v>
      </c>
      <c r="H146" s="37" t="s">
        <v>2093</v>
      </c>
      <c r="I146" s="64">
        <f>Таблица1[[#This Row],[Загружено]]/Таблица1[[#This Row],[Всего обучающихся]]</f>
        <v>0.953125</v>
      </c>
      <c r="J146" s="77">
        <f>Таблица1[[#This Row],[Отсеяно]]/Таблица1[[#This Row],[Всего обучающихся]]</f>
        <v>0</v>
      </c>
      <c r="K146" s="67">
        <f>Таблица1[[#This Row],[Всего обучающихся]]-Таблица1[[#This Row],[Загружено]]</f>
        <v>3</v>
      </c>
      <c r="L146" s="73">
        <f>Таблица1[[#This Row],[Всего обучающихся]]-Таблица1[[#This Row],[Загружено]]-Таблица1[[#This Row],[Отсеяно]]</f>
        <v>3</v>
      </c>
      <c r="M146" s="32"/>
      <c r="N146" s="32"/>
    </row>
    <row r="147" spans="1:14" s="41" customFormat="1" ht="16.5" customHeight="1" x14ac:dyDescent="0.2">
      <c r="A147" s="37" t="s">
        <v>330</v>
      </c>
      <c r="B147" s="37" t="s">
        <v>124</v>
      </c>
      <c r="C147" s="59">
        <v>14</v>
      </c>
      <c r="D147" s="59">
        <v>14</v>
      </c>
      <c r="E147" s="70">
        <v>51</v>
      </c>
      <c r="F147" s="114">
        <v>46</v>
      </c>
      <c r="G147" s="57">
        <v>2</v>
      </c>
      <c r="H147" s="37" t="s">
        <v>2093</v>
      </c>
      <c r="I147" s="77">
        <f>Таблица1[[#This Row],[Загружено]]/Таблица1[[#This Row],[Всего обучающихся]]</f>
        <v>0.90196078431372551</v>
      </c>
      <c r="J147" s="77">
        <f>Таблица1[[#This Row],[Отсеяно]]/Таблица1[[#This Row],[Всего обучающихся]]</f>
        <v>3.9215686274509803E-2</v>
      </c>
      <c r="K147" s="67">
        <f>Таблица1[[#This Row],[Всего обучающихся]]-Таблица1[[#This Row],[Загружено]]</f>
        <v>5</v>
      </c>
      <c r="L147" s="73">
        <f>Таблица1[[#This Row],[Всего обучающихся]]-Таблица1[[#This Row],[Загружено]]-Таблица1[[#This Row],[Отсеяно]]</f>
        <v>3</v>
      </c>
      <c r="M147" s="32"/>
      <c r="N147" s="32"/>
    </row>
    <row r="148" spans="1:14" ht="16.5" customHeight="1" x14ac:dyDescent="0.2">
      <c r="A148" s="37" t="s">
        <v>330</v>
      </c>
      <c r="B148" s="37" t="s">
        <v>115</v>
      </c>
      <c r="C148" s="59">
        <v>44</v>
      </c>
      <c r="D148" s="59">
        <v>42</v>
      </c>
      <c r="E148" s="70">
        <v>373</v>
      </c>
      <c r="F148" s="113">
        <v>360</v>
      </c>
      <c r="G148" s="57">
        <v>12</v>
      </c>
      <c r="H148" s="37" t="s">
        <v>2093</v>
      </c>
      <c r="I148" s="64">
        <f>Таблица1[[#This Row],[Загружено]]/Таблица1[[#This Row],[Всего обучающихся]]</f>
        <v>0.9651474530831099</v>
      </c>
      <c r="J148" s="77">
        <f>Таблица1[[#This Row],[Отсеяно]]/Таблица1[[#This Row],[Всего обучающихся]]</f>
        <v>3.2171581769436998E-2</v>
      </c>
      <c r="K148" s="67">
        <f>Таблица1[[#This Row],[Всего обучающихся]]-Таблица1[[#This Row],[Загружено]]</f>
        <v>13</v>
      </c>
      <c r="L148" s="73">
        <f>Таблица1[[#This Row],[Всего обучающихся]]-Таблица1[[#This Row],[Загружено]]-Таблица1[[#This Row],[Отсеяно]]</f>
        <v>1</v>
      </c>
      <c r="M148" s="41"/>
      <c r="N148" s="41"/>
    </row>
    <row r="149" spans="1:14" s="33" customFormat="1" ht="16.5" customHeight="1" x14ac:dyDescent="0.2">
      <c r="A149" s="37" t="s">
        <v>330</v>
      </c>
      <c r="B149" s="37" t="s">
        <v>811</v>
      </c>
      <c r="C149" s="59">
        <v>16</v>
      </c>
      <c r="D149" s="59">
        <v>15</v>
      </c>
      <c r="E149" s="70">
        <v>81</v>
      </c>
      <c r="F149" s="113">
        <v>78</v>
      </c>
      <c r="G149" s="57">
        <v>2</v>
      </c>
      <c r="H149" s="37" t="s">
        <v>2093</v>
      </c>
      <c r="I149" s="64">
        <f>Таблица1[[#This Row],[Загружено]]/Таблица1[[#This Row],[Всего обучающихся]]</f>
        <v>0.96296296296296291</v>
      </c>
      <c r="J149" s="77">
        <f>Таблица1[[#This Row],[Отсеяно]]/Таблица1[[#This Row],[Всего обучающихся]]</f>
        <v>2.4691358024691357E-2</v>
      </c>
      <c r="K149" s="67">
        <f>Таблица1[[#This Row],[Всего обучающихся]]-Таблица1[[#This Row],[Загружено]]</f>
        <v>3</v>
      </c>
      <c r="L149" s="73">
        <f>Таблица1[[#This Row],[Всего обучающихся]]-Таблица1[[#This Row],[Загружено]]-Таблица1[[#This Row],[Отсеяно]]</f>
        <v>1</v>
      </c>
      <c r="M149" s="35"/>
      <c r="N149" s="35"/>
    </row>
    <row r="150" spans="1:14" s="41" customFormat="1" ht="16.5" customHeight="1" x14ac:dyDescent="0.2">
      <c r="A150" s="37" t="s">
        <v>330</v>
      </c>
      <c r="B150" s="37" t="s">
        <v>112</v>
      </c>
      <c r="C150" s="59">
        <v>13</v>
      </c>
      <c r="D150" s="59">
        <v>13</v>
      </c>
      <c r="E150" s="70">
        <v>40</v>
      </c>
      <c r="F150" s="114">
        <v>39</v>
      </c>
      <c r="G150" s="57">
        <v>0</v>
      </c>
      <c r="H150" s="37" t="s">
        <v>2093</v>
      </c>
      <c r="I150" s="77">
        <f>Таблица1[[#This Row],[Загружено]]/Таблица1[[#This Row],[Всего обучающихся]]</f>
        <v>0.97499999999999998</v>
      </c>
      <c r="J150" s="77">
        <f>Таблица1[[#This Row],[Отсеяно]]/Таблица1[[#This Row],[Всего обучающихся]]</f>
        <v>0</v>
      </c>
      <c r="K150" s="67">
        <f>Таблица1[[#This Row],[Всего обучающихся]]-Таблица1[[#This Row],[Загружено]]</f>
        <v>1</v>
      </c>
      <c r="L150" s="73">
        <f>Таблица1[[#This Row],[Всего обучающихся]]-Таблица1[[#This Row],[Загружено]]-Таблица1[[#This Row],[Отсеяно]]</f>
        <v>1</v>
      </c>
      <c r="M150" s="32"/>
      <c r="N150" s="32"/>
    </row>
    <row r="151" spans="1:14" ht="16.5" customHeight="1" x14ac:dyDescent="0.2">
      <c r="A151" s="37" t="s">
        <v>330</v>
      </c>
      <c r="B151" s="37" t="s">
        <v>810</v>
      </c>
      <c r="C151" s="59">
        <v>2</v>
      </c>
      <c r="D151" s="59">
        <v>2</v>
      </c>
      <c r="E151" s="70">
        <v>4</v>
      </c>
      <c r="F151" s="114">
        <v>3</v>
      </c>
      <c r="G151" s="57">
        <v>0</v>
      </c>
      <c r="H151" s="37" t="s">
        <v>2093</v>
      </c>
      <c r="I151" s="77">
        <f>Таблица1[[#This Row],[Загружено]]/Таблица1[[#This Row],[Всего обучающихся]]</f>
        <v>0.75</v>
      </c>
      <c r="J151" s="77">
        <f>Таблица1[[#This Row],[Отсеяно]]/Таблица1[[#This Row],[Всего обучающихся]]</f>
        <v>0</v>
      </c>
      <c r="K151" s="67">
        <f>Таблица1[[#This Row],[Всего обучающихся]]-Таблица1[[#This Row],[Загружено]]</f>
        <v>1</v>
      </c>
      <c r="L151" s="73">
        <f>Таблица1[[#This Row],[Всего обучающихся]]-Таблица1[[#This Row],[Загружено]]-Таблица1[[#This Row],[Отсеяно]]</f>
        <v>1</v>
      </c>
    </row>
    <row r="152" spans="1:14" s="33" customFormat="1" ht="16.5" customHeight="1" x14ac:dyDescent="0.2">
      <c r="A152" s="37" t="s">
        <v>330</v>
      </c>
      <c r="B152" s="37" t="s">
        <v>120</v>
      </c>
      <c r="C152" s="59">
        <v>14</v>
      </c>
      <c r="D152" s="59">
        <v>14</v>
      </c>
      <c r="E152" s="70">
        <v>83</v>
      </c>
      <c r="F152" s="114">
        <v>81</v>
      </c>
      <c r="G152" s="57">
        <v>2</v>
      </c>
      <c r="H152" s="37" t="s">
        <v>2093</v>
      </c>
      <c r="I152" s="77">
        <f>Таблица1[[#This Row],[Загружено]]/Таблица1[[#This Row],[Всего обучающихся]]</f>
        <v>0.97590361445783136</v>
      </c>
      <c r="J152" s="77">
        <f>Таблица1[[#This Row],[Отсеяно]]/Таблица1[[#This Row],[Всего обучающихся]]</f>
        <v>2.4096385542168676E-2</v>
      </c>
      <c r="K152" s="67">
        <f>Таблица1[[#This Row],[Всего обучающихся]]-Таблица1[[#This Row],[Загружено]]</f>
        <v>2</v>
      </c>
      <c r="L152" s="73">
        <f>Таблица1[[#This Row],[Всего обучающихся]]-Таблица1[[#This Row],[Загружено]]-Таблица1[[#This Row],[Отсеяно]]</f>
        <v>0</v>
      </c>
      <c r="M152" s="32"/>
      <c r="N152" s="32"/>
    </row>
    <row r="153" spans="1:14" s="41" customFormat="1" ht="16.5" customHeight="1" x14ac:dyDescent="0.2">
      <c r="A153" s="37" t="s">
        <v>330</v>
      </c>
      <c r="B153" s="37" t="s">
        <v>111</v>
      </c>
      <c r="C153" s="59">
        <v>16</v>
      </c>
      <c r="D153" s="59">
        <v>16</v>
      </c>
      <c r="E153" s="70">
        <v>75</v>
      </c>
      <c r="F153" s="114">
        <v>72</v>
      </c>
      <c r="G153" s="57">
        <v>3</v>
      </c>
      <c r="H153" s="37" t="s">
        <v>2093</v>
      </c>
      <c r="I153" s="77">
        <f>Таблица1[[#This Row],[Загружено]]/Таблица1[[#This Row],[Всего обучающихся]]</f>
        <v>0.96</v>
      </c>
      <c r="J153" s="77">
        <f>Таблица1[[#This Row],[Отсеяно]]/Таблица1[[#This Row],[Всего обучающихся]]</f>
        <v>0.04</v>
      </c>
      <c r="K153" s="67">
        <f>Таблица1[[#This Row],[Всего обучающихся]]-Таблица1[[#This Row],[Загружено]]</f>
        <v>3</v>
      </c>
      <c r="L153" s="73">
        <f>Таблица1[[#This Row],[Всего обучающихся]]-Таблица1[[#This Row],[Загружено]]-Таблица1[[#This Row],[Отсеяно]]</f>
        <v>0</v>
      </c>
      <c r="M153" s="32"/>
      <c r="N153" s="32"/>
    </row>
    <row r="154" spans="1:14" s="33" customFormat="1" ht="16.5" customHeight="1" x14ac:dyDescent="0.2">
      <c r="A154" s="37" t="s">
        <v>330</v>
      </c>
      <c r="B154" s="37" t="s">
        <v>113</v>
      </c>
      <c r="C154" s="59">
        <v>12</v>
      </c>
      <c r="D154" s="59">
        <v>12</v>
      </c>
      <c r="E154" s="70">
        <v>73</v>
      </c>
      <c r="F154" s="114">
        <v>36</v>
      </c>
      <c r="G154" s="57">
        <v>37</v>
      </c>
      <c r="H154" s="37" t="s">
        <v>2093</v>
      </c>
      <c r="I154" s="77">
        <f>Таблица1[[#This Row],[Загружено]]/Таблица1[[#This Row],[Всего обучающихся]]</f>
        <v>0.49315068493150682</v>
      </c>
      <c r="J154" s="119">
        <f>Таблица1[[#This Row],[Отсеяно]]/Таблица1[[#This Row],[Всего обучающихся]]</f>
        <v>0.50684931506849318</v>
      </c>
      <c r="K154" s="67">
        <f>Таблица1[[#This Row],[Всего обучающихся]]-Таблица1[[#This Row],[Загружено]]</f>
        <v>37</v>
      </c>
      <c r="L154" s="73">
        <f>Таблица1[[#This Row],[Всего обучающихся]]-Таблица1[[#This Row],[Загружено]]-Таблица1[[#This Row],[Отсеяно]]</f>
        <v>0</v>
      </c>
      <c r="M154" s="32"/>
      <c r="N154" s="32"/>
    </row>
    <row r="155" spans="1:14" s="33" customFormat="1" ht="16.5" customHeight="1" x14ac:dyDescent="0.2">
      <c r="A155" s="37" t="s">
        <v>330</v>
      </c>
      <c r="B155" s="37" t="s">
        <v>104</v>
      </c>
      <c r="C155" s="59">
        <v>11</v>
      </c>
      <c r="D155" s="59">
        <v>11</v>
      </c>
      <c r="E155" s="70">
        <v>53</v>
      </c>
      <c r="F155" s="113">
        <v>51</v>
      </c>
      <c r="G155" s="57">
        <v>2</v>
      </c>
      <c r="H155" s="37" t="s">
        <v>2093</v>
      </c>
      <c r="I155" s="77">
        <f>Таблица1[[#This Row],[Загружено]]/Таблица1[[#This Row],[Всего обучающихся]]</f>
        <v>0.96226415094339623</v>
      </c>
      <c r="J155" s="77">
        <f>Таблица1[[#This Row],[Отсеяно]]/Таблица1[[#This Row],[Всего обучающихся]]</f>
        <v>3.7735849056603772E-2</v>
      </c>
      <c r="K155" s="67">
        <f>Таблица1[[#This Row],[Всего обучающихся]]-Таблица1[[#This Row],[Загружено]]</f>
        <v>2</v>
      </c>
      <c r="L155" s="73">
        <f>Таблица1[[#This Row],[Всего обучающихся]]-Таблица1[[#This Row],[Загружено]]-Таблица1[[#This Row],[Отсеяно]]</f>
        <v>0</v>
      </c>
      <c r="M155" s="32"/>
      <c r="N155" s="32"/>
    </row>
    <row r="156" spans="1:14" s="33" customFormat="1" ht="16.5" customHeight="1" x14ac:dyDescent="0.2">
      <c r="A156" s="37" t="s">
        <v>330</v>
      </c>
      <c r="B156" s="37" t="s">
        <v>123</v>
      </c>
      <c r="C156" s="59">
        <v>13</v>
      </c>
      <c r="D156" s="59">
        <v>11</v>
      </c>
      <c r="E156" s="70">
        <v>36</v>
      </c>
      <c r="F156" s="113">
        <v>35</v>
      </c>
      <c r="G156" s="57">
        <v>1</v>
      </c>
      <c r="H156" s="37" t="s">
        <v>2093</v>
      </c>
      <c r="I156" s="77">
        <f>Таблица1[[#This Row],[Загружено]]/Таблица1[[#This Row],[Всего обучающихся]]</f>
        <v>0.97222222222222221</v>
      </c>
      <c r="J156" s="77">
        <f>Таблица1[[#This Row],[Отсеяно]]/Таблица1[[#This Row],[Всего обучающихся]]</f>
        <v>2.7777777777777776E-2</v>
      </c>
      <c r="K156" s="67">
        <f>Таблица1[[#This Row],[Всего обучающихся]]-Таблица1[[#This Row],[Загружено]]</f>
        <v>1</v>
      </c>
      <c r="L156" s="73">
        <f>Таблица1[[#This Row],[Всего обучающихся]]-Таблица1[[#This Row],[Загружено]]-Таблица1[[#This Row],[Отсеяно]]</f>
        <v>0</v>
      </c>
      <c r="M156" s="32"/>
      <c r="N156" s="32"/>
    </row>
    <row r="157" spans="1:14" s="41" customFormat="1" ht="16.5" customHeight="1" x14ac:dyDescent="0.2">
      <c r="A157" s="37" t="s">
        <v>330</v>
      </c>
      <c r="B157" s="37" t="s">
        <v>121</v>
      </c>
      <c r="C157" s="59">
        <v>9</v>
      </c>
      <c r="D157" s="59">
        <v>9</v>
      </c>
      <c r="E157" s="70">
        <v>31</v>
      </c>
      <c r="F157" s="114">
        <v>31</v>
      </c>
      <c r="G157" s="57">
        <v>0</v>
      </c>
      <c r="H157" s="37" t="s">
        <v>2093</v>
      </c>
      <c r="I157" s="121">
        <f>Таблица1[[#This Row],[Загружено]]/Таблица1[[#This Row],[Всего обучающихся]]</f>
        <v>1</v>
      </c>
      <c r="J157" s="77">
        <f>Таблица1[[#This Row],[Отсеяно]]/Таблица1[[#This Row],[Всего обучающихся]]</f>
        <v>0</v>
      </c>
      <c r="K157" s="67">
        <f>Таблица1[[#This Row],[Всего обучающихся]]-Таблица1[[#This Row],[Загружено]]</f>
        <v>0</v>
      </c>
      <c r="L157" s="73">
        <f>Таблица1[[#This Row],[Всего обучающихся]]-Таблица1[[#This Row],[Загружено]]-Таблица1[[#This Row],[Отсеяно]]</f>
        <v>0</v>
      </c>
      <c r="M157" s="32"/>
      <c r="N157" s="32"/>
    </row>
    <row r="158" spans="1:14" s="33" customFormat="1" ht="16.5" customHeight="1" x14ac:dyDescent="0.2">
      <c r="A158" s="37" t="s">
        <v>330</v>
      </c>
      <c r="B158" s="37" t="s">
        <v>110</v>
      </c>
      <c r="C158" s="59">
        <v>3</v>
      </c>
      <c r="D158" s="59">
        <v>3</v>
      </c>
      <c r="E158" s="70">
        <v>6</v>
      </c>
      <c r="F158" s="114">
        <v>6</v>
      </c>
      <c r="G158" s="57">
        <v>0</v>
      </c>
      <c r="H158" s="37" t="s">
        <v>2093</v>
      </c>
      <c r="I158" s="121">
        <f>Таблица1[[#This Row],[Загружено]]/Таблица1[[#This Row],[Всего обучающихся]]</f>
        <v>1</v>
      </c>
      <c r="J158" s="77">
        <f>Таблица1[[#This Row],[Отсеяно]]/Таблица1[[#This Row],[Всего обучающихся]]</f>
        <v>0</v>
      </c>
      <c r="K158" s="67">
        <f>Таблица1[[#This Row],[Всего обучающихся]]-Таблица1[[#This Row],[Загружено]]</f>
        <v>0</v>
      </c>
      <c r="L158" s="73">
        <f>Таблица1[[#This Row],[Всего обучающихся]]-Таблица1[[#This Row],[Загружено]]-Таблица1[[#This Row],[Отсеяно]]</f>
        <v>0</v>
      </c>
      <c r="M158" s="32"/>
      <c r="N158" s="32"/>
    </row>
    <row r="159" spans="1:14" s="33" customFormat="1" ht="16.5" customHeight="1" x14ac:dyDescent="0.2">
      <c r="A159" s="37" t="s">
        <v>330</v>
      </c>
      <c r="B159" s="37" t="s">
        <v>125</v>
      </c>
      <c r="C159" s="59">
        <v>2</v>
      </c>
      <c r="D159" s="59">
        <v>2</v>
      </c>
      <c r="E159" s="70">
        <v>1</v>
      </c>
      <c r="F159" s="114">
        <v>1</v>
      </c>
      <c r="G159" s="57">
        <v>0</v>
      </c>
      <c r="H159" s="37" t="s">
        <v>2093</v>
      </c>
      <c r="I159" s="121">
        <f>Таблица1[[#This Row],[Загружено]]/Таблица1[[#This Row],[Всего обучающихся]]</f>
        <v>1</v>
      </c>
      <c r="J159" s="77">
        <f>Таблица1[[#This Row],[Отсеяно]]/Таблица1[[#This Row],[Всего обучающихся]]</f>
        <v>0</v>
      </c>
      <c r="K159" s="67">
        <f>Таблица1[[#This Row],[Всего обучающихся]]-Таблица1[[#This Row],[Загружено]]</f>
        <v>0</v>
      </c>
      <c r="L159" s="73">
        <f>Таблица1[[#This Row],[Всего обучающихся]]-Таблица1[[#This Row],[Загружено]]-Таблица1[[#This Row],[Отсеяно]]</f>
        <v>0</v>
      </c>
      <c r="M159" s="32"/>
      <c r="N159" s="32"/>
    </row>
    <row r="160" spans="1:14" ht="16.5" customHeight="1" x14ac:dyDescent="0.2">
      <c r="A160" s="46" t="s">
        <v>330</v>
      </c>
      <c r="B160" s="46" t="s">
        <v>106</v>
      </c>
      <c r="C160" s="59">
        <v>56</v>
      </c>
      <c r="D160" s="59">
        <v>51</v>
      </c>
      <c r="E160" s="79">
        <v>600</v>
      </c>
      <c r="F160" s="113">
        <v>570</v>
      </c>
      <c r="G160" s="57">
        <v>31</v>
      </c>
      <c r="H160" s="37" t="s">
        <v>2093</v>
      </c>
      <c r="I160" s="77">
        <f>Таблица1[[#This Row],[Загружено]]/Таблица1[[#This Row],[Всего обучающихся]]</f>
        <v>0.95</v>
      </c>
      <c r="J160" s="77">
        <f>Таблица1[[#This Row],[Отсеяно]]/Таблица1[[#This Row],[Всего обучающихся]]</f>
        <v>5.1666666666666666E-2</v>
      </c>
      <c r="K160" s="67">
        <f>Таблица1[[#This Row],[Всего обучающихся]]-Таблица1[[#This Row],[Загружено]]</f>
        <v>30</v>
      </c>
      <c r="L160" s="73">
        <f>Таблица1[[#This Row],[Всего обучающихся]]-Таблица1[[#This Row],[Загружено]]-Таблица1[[#This Row],[Отсеяно]]</f>
        <v>-1</v>
      </c>
    </row>
    <row r="161" spans="1:14" s="33" customFormat="1" ht="16.5" customHeight="1" x14ac:dyDescent="0.2">
      <c r="A161" s="37" t="s">
        <v>330</v>
      </c>
      <c r="B161" s="37" t="s">
        <v>809</v>
      </c>
      <c r="C161" s="59">
        <v>34</v>
      </c>
      <c r="D161" s="59">
        <v>32</v>
      </c>
      <c r="E161" s="70">
        <v>289</v>
      </c>
      <c r="F161" s="113">
        <v>277</v>
      </c>
      <c r="G161" s="57">
        <v>13</v>
      </c>
      <c r="H161" s="37" t="s">
        <v>2093</v>
      </c>
      <c r="I161" s="64">
        <f>Таблица1[[#This Row],[Загружено]]/Таблица1[[#This Row],[Всего обучающихся]]</f>
        <v>0.95847750865051906</v>
      </c>
      <c r="J161" s="77">
        <f>Таблица1[[#This Row],[Отсеяно]]/Таблица1[[#This Row],[Всего обучающихся]]</f>
        <v>4.4982698961937718E-2</v>
      </c>
      <c r="K161" s="67">
        <f>Таблица1[[#This Row],[Всего обучающихся]]-Таблица1[[#This Row],[Загружено]]</f>
        <v>12</v>
      </c>
      <c r="L161" s="73">
        <f>Таблица1[[#This Row],[Всего обучающихся]]-Таблица1[[#This Row],[Загружено]]-Таблица1[[#This Row],[Отсеяно]]</f>
        <v>-1</v>
      </c>
      <c r="M161" s="32"/>
      <c r="N161" s="32"/>
    </row>
    <row r="162" spans="1:14" ht="16.5" customHeight="1" x14ac:dyDescent="0.2">
      <c r="A162" s="37" t="s">
        <v>330</v>
      </c>
      <c r="B162" s="37" t="s">
        <v>114</v>
      </c>
      <c r="C162" s="59">
        <v>26</v>
      </c>
      <c r="D162" s="59">
        <v>24</v>
      </c>
      <c r="E162" s="70">
        <v>242</v>
      </c>
      <c r="F162" s="113">
        <v>234</v>
      </c>
      <c r="G162" s="57">
        <v>9</v>
      </c>
      <c r="H162" s="37" t="s">
        <v>2093</v>
      </c>
      <c r="I162" s="64">
        <f>Таблица1[[#This Row],[Загружено]]/Таблица1[[#This Row],[Всего обучающихся]]</f>
        <v>0.96694214876033058</v>
      </c>
      <c r="J162" s="77">
        <f>Таблица1[[#This Row],[Отсеяно]]/Таблица1[[#This Row],[Всего обучающихся]]</f>
        <v>3.71900826446281E-2</v>
      </c>
      <c r="K162" s="67">
        <f>Таблица1[[#This Row],[Всего обучающихся]]-Таблица1[[#This Row],[Загружено]]</f>
        <v>8</v>
      </c>
      <c r="L162" s="73">
        <f>Таблица1[[#This Row],[Всего обучающихся]]-Таблица1[[#This Row],[Загружено]]-Таблица1[[#This Row],[Отсеяно]]</f>
        <v>-1</v>
      </c>
    </row>
    <row r="163" spans="1:14" ht="16.5" customHeight="1" x14ac:dyDescent="0.2">
      <c r="A163" s="46" t="s">
        <v>330</v>
      </c>
      <c r="B163" s="46" t="s">
        <v>107</v>
      </c>
      <c r="C163" s="59">
        <v>17</v>
      </c>
      <c r="D163" s="59">
        <v>15</v>
      </c>
      <c r="E163" s="79">
        <v>158</v>
      </c>
      <c r="F163" s="113">
        <v>155</v>
      </c>
      <c r="G163" s="57">
        <v>4</v>
      </c>
      <c r="H163" s="37" t="s">
        <v>2093</v>
      </c>
      <c r="I163" s="77">
        <f>Таблица1[[#This Row],[Загружено]]/Таблица1[[#This Row],[Всего обучающихся]]</f>
        <v>0.98101265822784811</v>
      </c>
      <c r="J163" s="77">
        <f>Таблица1[[#This Row],[Отсеяно]]/Таблица1[[#This Row],[Всего обучающихся]]</f>
        <v>2.5316455696202531E-2</v>
      </c>
      <c r="K163" s="67">
        <f>Таблица1[[#This Row],[Всего обучающихся]]-Таблица1[[#This Row],[Загружено]]</f>
        <v>3</v>
      </c>
      <c r="L163" s="73">
        <f>Таблица1[[#This Row],[Всего обучающихся]]-Таблица1[[#This Row],[Загружено]]-Таблица1[[#This Row],[Отсеяно]]</f>
        <v>-1</v>
      </c>
    </row>
    <row r="164" spans="1:14" s="33" customFormat="1" ht="16.5" customHeight="1" x14ac:dyDescent="0.2">
      <c r="A164" s="37" t="s">
        <v>330</v>
      </c>
      <c r="B164" s="37" t="s">
        <v>117</v>
      </c>
      <c r="C164" s="59">
        <v>19</v>
      </c>
      <c r="D164" s="59">
        <v>17</v>
      </c>
      <c r="E164" s="70">
        <v>113</v>
      </c>
      <c r="F164" s="113">
        <v>110</v>
      </c>
      <c r="G164" s="57">
        <v>4</v>
      </c>
      <c r="H164" s="37" t="s">
        <v>2093</v>
      </c>
      <c r="I164" s="64">
        <f>Таблица1[[#This Row],[Загружено]]/Таблица1[[#This Row],[Всего обучающихся]]</f>
        <v>0.97345132743362828</v>
      </c>
      <c r="J164" s="77">
        <f>Таблица1[[#This Row],[Отсеяно]]/Таблица1[[#This Row],[Всего обучающихся]]</f>
        <v>3.5398230088495575E-2</v>
      </c>
      <c r="K164" s="67">
        <f>Таблица1[[#This Row],[Всего обучающихся]]-Таблица1[[#This Row],[Загружено]]</f>
        <v>3</v>
      </c>
      <c r="L164" s="73">
        <f>Таблица1[[#This Row],[Всего обучающихся]]-Таблица1[[#This Row],[Загружено]]-Таблица1[[#This Row],[Отсеяно]]</f>
        <v>-1</v>
      </c>
      <c r="M164" s="47"/>
      <c r="N164" s="47"/>
    </row>
    <row r="165" spans="1:14" ht="16.5" customHeight="1" x14ac:dyDescent="0.2">
      <c r="A165" s="37" t="s">
        <v>330</v>
      </c>
      <c r="B165" s="37" t="s">
        <v>108</v>
      </c>
      <c r="C165" s="59">
        <v>28</v>
      </c>
      <c r="D165" s="59">
        <v>24</v>
      </c>
      <c r="E165" s="70">
        <v>278</v>
      </c>
      <c r="F165" s="113">
        <v>272</v>
      </c>
      <c r="G165" s="57">
        <v>9</v>
      </c>
      <c r="H165" s="37" t="s">
        <v>2093</v>
      </c>
      <c r="I165" s="77">
        <f>Таблица1[[#This Row],[Загружено]]/Таблица1[[#This Row],[Всего обучающихся]]</f>
        <v>0.97841726618705038</v>
      </c>
      <c r="J165" s="77">
        <f>Таблица1[[#This Row],[Отсеяно]]/Таблица1[[#This Row],[Всего обучающихся]]</f>
        <v>3.237410071942446E-2</v>
      </c>
      <c r="K165" s="67">
        <f>Таблица1[[#This Row],[Всего обучающихся]]-Таблица1[[#This Row],[Загружено]]</f>
        <v>6</v>
      </c>
      <c r="L165" s="73">
        <f>Таблица1[[#This Row],[Всего обучающихся]]-Таблица1[[#This Row],[Загружено]]-Таблица1[[#This Row],[Отсеяно]]</f>
        <v>-3</v>
      </c>
    </row>
    <row r="166" spans="1:14" s="33" customFormat="1" ht="16.5" customHeight="1" x14ac:dyDescent="0.2">
      <c r="A166" s="37" t="s">
        <v>330</v>
      </c>
      <c r="B166" s="37" t="s">
        <v>116</v>
      </c>
      <c r="C166" s="59">
        <v>16</v>
      </c>
      <c r="D166" s="59">
        <v>14</v>
      </c>
      <c r="E166" s="70">
        <v>157</v>
      </c>
      <c r="F166" s="113">
        <v>152</v>
      </c>
      <c r="G166" s="57">
        <v>8</v>
      </c>
      <c r="H166" s="37" t="s">
        <v>2093</v>
      </c>
      <c r="I166" s="77">
        <f>Таблица1[[#This Row],[Загружено]]/Таблица1[[#This Row],[Всего обучающихся]]</f>
        <v>0.96815286624203822</v>
      </c>
      <c r="J166" s="77">
        <f>Таблица1[[#This Row],[Отсеяно]]/Таблица1[[#This Row],[Всего обучающихся]]</f>
        <v>5.0955414012738856E-2</v>
      </c>
      <c r="K166" s="67">
        <f>Таблица1[[#This Row],[Всего обучающихся]]-Таблица1[[#This Row],[Загружено]]</f>
        <v>5</v>
      </c>
      <c r="L166" s="73">
        <f>Таблица1[[#This Row],[Всего обучающихся]]-Таблица1[[#This Row],[Загружено]]-Таблица1[[#This Row],[Отсеяно]]</f>
        <v>-3</v>
      </c>
      <c r="M166" s="32"/>
      <c r="N166" s="32"/>
    </row>
    <row r="167" spans="1:14" s="33" customFormat="1" ht="16.5" customHeight="1" x14ac:dyDescent="0.2">
      <c r="A167" s="37" t="s">
        <v>331</v>
      </c>
      <c r="B167" s="37" t="s">
        <v>833</v>
      </c>
      <c r="C167" s="59">
        <v>39</v>
      </c>
      <c r="D167" s="59">
        <v>37</v>
      </c>
      <c r="E167" s="70">
        <v>378</v>
      </c>
      <c r="F167" s="113">
        <v>356</v>
      </c>
      <c r="G167" s="57">
        <v>0</v>
      </c>
      <c r="H167" s="37" t="s">
        <v>2093</v>
      </c>
      <c r="I167" s="77">
        <f>Таблица1[[#This Row],[Загружено]]/Таблица1[[#This Row],[Всего обучающихся]]</f>
        <v>0.94179894179894175</v>
      </c>
      <c r="J167" s="77">
        <f>Таблица1[[#This Row],[Отсеяно]]/Таблица1[[#This Row],[Всего обучающихся]]</f>
        <v>0</v>
      </c>
      <c r="K167" s="67">
        <f>Таблица1[[#This Row],[Всего обучающихся]]-Таблица1[[#This Row],[Загружено]]</f>
        <v>22</v>
      </c>
      <c r="L167" s="73">
        <f>Таблица1[[#This Row],[Всего обучающихся]]-Таблица1[[#This Row],[Загружено]]-Таблица1[[#This Row],[Отсеяно]]</f>
        <v>22</v>
      </c>
    </row>
    <row r="168" spans="1:14" s="41" customFormat="1" ht="16.5" customHeight="1" x14ac:dyDescent="0.2">
      <c r="A168" s="83" t="s">
        <v>331</v>
      </c>
      <c r="B168" s="83" t="s">
        <v>2022</v>
      </c>
      <c r="C168" s="59">
        <v>58</v>
      </c>
      <c r="D168" s="59">
        <v>53</v>
      </c>
      <c r="E168" s="90">
        <v>783</v>
      </c>
      <c r="F168" s="113">
        <v>762</v>
      </c>
      <c r="G168" s="57">
        <v>0</v>
      </c>
      <c r="H168" s="37" t="s">
        <v>2093</v>
      </c>
      <c r="I168" s="77">
        <f>Таблица1[[#This Row],[Загружено]]/Таблица1[[#This Row],[Всего обучающихся]]</f>
        <v>0.97318007662835249</v>
      </c>
      <c r="J168" s="77">
        <f>Таблица1[[#This Row],[Отсеяно]]/Таблица1[[#This Row],[Всего обучающихся]]</f>
        <v>0</v>
      </c>
      <c r="K168" s="67">
        <f>Таблица1[[#This Row],[Всего обучающихся]]-Таблица1[[#This Row],[Загружено]]</f>
        <v>21</v>
      </c>
      <c r="L168" s="73">
        <f>Таблица1[[#This Row],[Всего обучающихся]]-Таблица1[[#This Row],[Загружено]]-Таблица1[[#This Row],[Отсеяно]]</f>
        <v>21</v>
      </c>
    </row>
    <row r="169" spans="1:14" s="41" customFormat="1" ht="16.5" customHeight="1" x14ac:dyDescent="0.2">
      <c r="A169" s="83" t="s">
        <v>331</v>
      </c>
      <c r="B169" s="83" t="s">
        <v>827</v>
      </c>
      <c r="C169" s="59">
        <v>62</v>
      </c>
      <c r="D169" s="59">
        <v>57</v>
      </c>
      <c r="E169" s="90">
        <v>626</v>
      </c>
      <c r="F169" s="113">
        <v>573</v>
      </c>
      <c r="G169" s="57">
        <v>33</v>
      </c>
      <c r="H169" s="37" t="s">
        <v>2093</v>
      </c>
      <c r="I169" s="77">
        <f>Таблица1[[#This Row],[Загружено]]/Таблица1[[#This Row],[Всего обучающихся]]</f>
        <v>0.9153354632587859</v>
      </c>
      <c r="J169" s="77">
        <f>Таблица1[[#This Row],[Отсеяно]]/Таблица1[[#This Row],[Всего обучающихся]]</f>
        <v>5.2715654952076675E-2</v>
      </c>
      <c r="K169" s="67">
        <f>Таблица1[[#This Row],[Всего обучающихся]]-Таблица1[[#This Row],[Загружено]]</f>
        <v>53</v>
      </c>
      <c r="L169" s="73">
        <f>Таблица1[[#This Row],[Всего обучающихся]]-Таблица1[[#This Row],[Загружено]]-Таблица1[[#This Row],[Отсеяно]]</f>
        <v>20</v>
      </c>
      <c r="M169" s="33"/>
      <c r="N169" s="33"/>
    </row>
    <row r="170" spans="1:14" s="41" customFormat="1" ht="16.5" customHeight="1" x14ac:dyDescent="0.2">
      <c r="A170" s="83" t="s">
        <v>331</v>
      </c>
      <c r="B170" s="83" t="s">
        <v>836</v>
      </c>
      <c r="C170" s="59">
        <v>62</v>
      </c>
      <c r="D170" s="59">
        <v>58</v>
      </c>
      <c r="E170" s="90">
        <v>657</v>
      </c>
      <c r="F170" s="114">
        <v>638</v>
      </c>
      <c r="G170" s="57">
        <v>0</v>
      </c>
      <c r="H170" s="37" t="s">
        <v>2093</v>
      </c>
      <c r="I170" s="77">
        <f>Таблица1[[#This Row],[Загружено]]/Таблица1[[#This Row],[Всего обучающихся]]</f>
        <v>0.97108066971080664</v>
      </c>
      <c r="J170" s="77">
        <f>Таблица1[[#This Row],[Отсеяно]]/Таблица1[[#This Row],[Всего обучающихся]]</f>
        <v>0</v>
      </c>
      <c r="K170" s="67">
        <f>Таблица1[[#This Row],[Всего обучающихся]]-Таблица1[[#This Row],[Загружено]]</f>
        <v>19</v>
      </c>
      <c r="L170" s="73">
        <f>Таблица1[[#This Row],[Всего обучающихся]]-Таблица1[[#This Row],[Загружено]]-Таблица1[[#This Row],[Отсеяно]]</f>
        <v>19</v>
      </c>
    </row>
    <row r="171" spans="1:14" s="33" customFormat="1" ht="16.5" customHeight="1" x14ac:dyDescent="0.2">
      <c r="A171" s="37" t="s">
        <v>331</v>
      </c>
      <c r="B171" s="69" t="s">
        <v>864</v>
      </c>
      <c r="C171" s="59">
        <v>20</v>
      </c>
      <c r="D171" s="59">
        <v>18</v>
      </c>
      <c r="E171" s="84">
        <v>195</v>
      </c>
      <c r="F171" s="81">
        <v>177</v>
      </c>
      <c r="G171" s="57">
        <v>0</v>
      </c>
      <c r="H171" s="37" t="s">
        <v>2093</v>
      </c>
      <c r="I171" s="77">
        <f>Таблица1[[#This Row],[Загружено]]/Таблица1[[#This Row],[Всего обучающихся]]</f>
        <v>0.90769230769230769</v>
      </c>
      <c r="J171" s="77">
        <f>Таблица1[[#This Row],[Отсеяно]]/Таблица1[[#This Row],[Всего обучающихся]]</f>
        <v>0</v>
      </c>
      <c r="K171" s="67">
        <f>Таблица1[[#This Row],[Всего обучающихся]]-Таблица1[[#This Row],[Загружено]]</f>
        <v>18</v>
      </c>
      <c r="L171" s="73">
        <f>Таблица1[[#This Row],[Всего обучающихся]]-Таблица1[[#This Row],[Загружено]]-Таблица1[[#This Row],[Отсеяно]]</f>
        <v>18</v>
      </c>
      <c r="M171" s="41"/>
      <c r="N171" s="41"/>
    </row>
    <row r="172" spans="1:14" s="41" customFormat="1" ht="16.5" customHeight="1" x14ac:dyDescent="0.2">
      <c r="A172" s="83" t="s">
        <v>331</v>
      </c>
      <c r="B172" s="83" t="s">
        <v>839</v>
      </c>
      <c r="C172" s="59">
        <v>76</v>
      </c>
      <c r="D172" s="59">
        <v>68</v>
      </c>
      <c r="E172" s="90">
        <v>923</v>
      </c>
      <c r="F172" s="114">
        <v>877</v>
      </c>
      <c r="G172" s="57">
        <v>36</v>
      </c>
      <c r="H172" s="37" t="s">
        <v>2093</v>
      </c>
      <c r="I172" s="77">
        <f>Таблица1[[#This Row],[Загружено]]/Таблица1[[#This Row],[Всего обучающихся]]</f>
        <v>0.95016251354279524</v>
      </c>
      <c r="J172" s="77">
        <f>Таблица1[[#This Row],[Отсеяно]]/Таблица1[[#This Row],[Всего обучающихся]]</f>
        <v>3.9003250270855903E-2</v>
      </c>
      <c r="K172" s="67">
        <f>Таблица1[[#This Row],[Всего обучающихся]]-Таблица1[[#This Row],[Загружено]]</f>
        <v>46</v>
      </c>
      <c r="L172" s="73">
        <f>Таблица1[[#This Row],[Всего обучающихся]]-Таблица1[[#This Row],[Загружено]]-Таблица1[[#This Row],[Отсеяно]]</f>
        <v>10</v>
      </c>
    </row>
    <row r="173" spans="1:14" s="41" customFormat="1" ht="16.5" customHeight="1" x14ac:dyDescent="0.2">
      <c r="A173" s="83" t="s">
        <v>331</v>
      </c>
      <c r="B173" s="83" t="s">
        <v>853</v>
      </c>
      <c r="C173" s="59">
        <v>57</v>
      </c>
      <c r="D173" s="59">
        <v>54</v>
      </c>
      <c r="E173" s="90">
        <v>556</v>
      </c>
      <c r="F173" s="114">
        <v>529</v>
      </c>
      <c r="G173" s="57">
        <v>18</v>
      </c>
      <c r="H173" s="37" t="s">
        <v>2093</v>
      </c>
      <c r="I173" s="77">
        <f>Таблица1[[#This Row],[Загружено]]/Таблица1[[#This Row],[Всего обучающихся]]</f>
        <v>0.95143884892086328</v>
      </c>
      <c r="J173" s="77">
        <f>Таблица1[[#This Row],[Отсеяно]]/Таблица1[[#This Row],[Всего обучающихся]]</f>
        <v>3.237410071942446E-2</v>
      </c>
      <c r="K173" s="67">
        <f>Таблица1[[#This Row],[Всего обучающихся]]-Таблица1[[#This Row],[Загружено]]</f>
        <v>27</v>
      </c>
      <c r="L173" s="73">
        <f>Таблица1[[#This Row],[Всего обучающихся]]-Таблица1[[#This Row],[Загружено]]-Таблица1[[#This Row],[Отсеяно]]</f>
        <v>9</v>
      </c>
      <c r="M173" s="32"/>
      <c r="N173" s="32"/>
    </row>
    <row r="174" spans="1:14" ht="16.5" customHeight="1" x14ac:dyDescent="0.2">
      <c r="A174" s="83" t="s">
        <v>331</v>
      </c>
      <c r="B174" s="83" t="s">
        <v>842</v>
      </c>
      <c r="C174" s="59">
        <v>55</v>
      </c>
      <c r="D174" s="59">
        <v>52</v>
      </c>
      <c r="E174" s="90">
        <v>520</v>
      </c>
      <c r="F174" s="114">
        <v>503</v>
      </c>
      <c r="G174" s="57">
        <v>9</v>
      </c>
      <c r="H174" s="37" t="s">
        <v>2093</v>
      </c>
      <c r="I174" s="77">
        <f>Таблица1[[#This Row],[Загружено]]/Таблица1[[#This Row],[Всего обучающихся]]</f>
        <v>0.96730769230769231</v>
      </c>
      <c r="J174" s="77">
        <f>Таблица1[[#This Row],[Отсеяно]]/Таблица1[[#This Row],[Всего обучающихся]]</f>
        <v>1.7307692307692309E-2</v>
      </c>
      <c r="K174" s="67">
        <f>Таблица1[[#This Row],[Всего обучающихся]]-Таблица1[[#This Row],[Загружено]]</f>
        <v>17</v>
      </c>
      <c r="L174" s="73">
        <f>Таблица1[[#This Row],[Всего обучающихся]]-Таблица1[[#This Row],[Загружено]]-Таблица1[[#This Row],[Отсеяно]]</f>
        <v>8</v>
      </c>
    </row>
    <row r="175" spans="1:14" s="33" customFormat="1" ht="16.5" customHeight="1" x14ac:dyDescent="0.2">
      <c r="A175" s="37" t="s">
        <v>331</v>
      </c>
      <c r="B175" s="37" t="s">
        <v>835</v>
      </c>
      <c r="C175" s="59">
        <v>38</v>
      </c>
      <c r="D175" s="59">
        <v>30</v>
      </c>
      <c r="E175" s="70">
        <v>385</v>
      </c>
      <c r="F175" s="114">
        <v>377</v>
      </c>
      <c r="G175" s="57">
        <v>0</v>
      </c>
      <c r="H175" s="37" t="s">
        <v>2093</v>
      </c>
      <c r="I175" s="77">
        <f>Таблица1[[#This Row],[Загружено]]/Таблица1[[#This Row],[Всего обучающихся]]</f>
        <v>0.97922077922077921</v>
      </c>
      <c r="J175" s="77">
        <f>Таблица1[[#This Row],[Отсеяно]]/Таблица1[[#This Row],[Всего обучающихся]]</f>
        <v>0</v>
      </c>
      <c r="K175" s="67">
        <f>Таблица1[[#This Row],[Всего обучающихся]]-Таблица1[[#This Row],[Загружено]]</f>
        <v>8</v>
      </c>
      <c r="L175" s="73">
        <f>Таблица1[[#This Row],[Всего обучающихся]]-Таблица1[[#This Row],[Загружено]]-Таблица1[[#This Row],[Отсеяно]]</f>
        <v>8</v>
      </c>
      <c r="M175" s="32"/>
      <c r="N175" s="32"/>
    </row>
    <row r="176" spans="1:14" ht="16.5" customHeight="1" x14ac:dyDescent="0.2">
      <c r="A176" s="83" t="s">
        <v>331</v>
      </c>
      <c r="B176" s="83" t="s">
        <v>819</v>
      </c>
      <c r="C176" s="59">
        <v>60</v>
      </c>
      <c r="D176" s="59">
        <v>54</v>
      </c>
      <c r="E176" s="90">
        <v>540</v>
      </c>
      <c r="F176" s="114">
        <v>525</v>
      </c>
      <c r="G176" s="57">
        <v>8</v>
      </c>
      <c r="H176" s="37" t="s">
        <v>2093</v>
      </c>
      <c r="I176" s="77">
        <f>Таблица1[[#This Row],[Загружено]]/Таблица1[[#This Row],[Всего обучающихся]]</f>
        <v>0.97222222222222221</v>
      </c>
      <c r="J176" s="77">
        <f>Таблица1[[#This Row],[Отсеяно]]/Таблица1[[#This Row],[Всего обучающихся]]</f>
        <v>1.4814814814814815E-2</v>
      </c>
      <c r="K176" s="67">
        <f>Таблица1[[#This Row],[Всего обучающихся]]-Таблица1[[#This Row],[Загружено]]</f>
        <v>15</v>
      </c>
      <c r="L176" s="73">
        <f>Таблица1[[#This Row],[Всего обучающихся]]-Таблица1[[#This Row],[Загружено]]-Таблица1[[#This Row],[Отсеяно]]</f>
        <v>7</v>
      </c>
    </row>
    <row r="177" spans="1:14" s="33" customFormat="1" ht="16.5" customHeight="1" x14ac:dyDescent="0.2">
      <c r="A177" s="83" t="s">
        <v>331</v>
      </c>
      <c r="B177" s="83" t="s">
        <v>830</v>
      </c>
      <c r="C177" s="59">
        <v>64</v>
      </c>
      <c r="D177" s="59">
        <v>57</v>
      </c>
      <c r="E177" s="90">
        <v>814</v>
      </c>
      <c r="F177" s="114">
        <v>792</v>
      </c>
      <c r="G177" s="57">
        <v>17</v>
      </c>
      <c r="H177" s="37" t="s">
        <v>2093</v>
      </c>
      <c r="I177" s="77">
        <f>Таблица1[[#This Row],[Загружено]]/Таблица1[[#This Row],[Всего обучающихся]]</f>
        <v>0.97297297297297303</v>
      </c>
      <c r="J177" s="77">
        <f>Таблица1[[#This Row],[Отсеяно]]/Таблица1[[#This Row],[Всего обучающихся]]</f>
        <v>2.0884520884520884E-2</v>
      </c>
      <c r="K177" s="67">
        <f>Таблица1[[#This Row],[Всего обучающихся]]-Таблица1[[#This Row],[Загружено]]</f>
        <v>22</v>
      </c>
      <c r="L177" s="73">
        <f>Таблица1[[#This Row],[Всего обучающихся]]-Таблица1[[#This Row],[Загружено]]-Таблица1[[#This Row],[Отсеяно]]</f>
        <v>5</v>
      </c>
      <c r="M177" s="32"/>
      <c r="N177" s="32"/>
    </row>
    <row r="178" spans="1:14" ht="16.5" customHeight="1" x14ac:dyDescent="0.2">
      <c r="A178" s="37" t="s">
        <v>331</v>
      </c>
      <c r="B178" s="37" t="s">
        <v>860</v>
      </c>
      <c r="C178" s="59">
        <v>25</v>
      </c>
      <c r="D178" s="59">
        <v>19</v>
      </c>
      <c r="E178" s="70">
        <v>93</v>
      </c>
      <c r="F178" s="114">
        <v>85</v>
      </c>
      <c r="G178" s="57">
        <v>4</v>
      </c>
      <c r="H178" s="37" t="s">
        <v>2093</v>
      </c>
      <c r="I178" s="77">
        <f>Таблица1[[#This Row],[Загружено]]/Таблица1[[#This Row],[Всего обучающихся]]</f>
        <v>0.91397849462365588</v>
      </c>
      <c r="J178" s="77">
        <f>Таблица1[[#This Row],[Отсеяно]]/Таблица1[[#This Row],[Всего обучающихся]]</f>
        <v>4.3010752688172046E-2</v>
      </c>
      <c r="K178" s="67">
        <f>Таблица1[[#This Row],[Всего обучающихся]]-Таблица1[[#This Row],[Загружено]]</f>
        <v>8</v>
      </c>
      <c r="L178" s="73">
        <f>Таблица1[[#This Row],[Всего обучающихся]]-Таблица1[[#This Row],[Загружено]]-Таблица1[[#This Row],[Отсеяно]]</f>
        <v>4</v>
      </c>
    </row>
    <row r="179" spans="1:14" s="41" customFormat="1" ht="16.5" customHeight="1" x14ac:dyDescent="0.2">
      <c r="A179" s="37" t="s">
        <v>331</v>
      </c>
      <c r="B179" s="37" t="s">
        <v>818</v>
      </c>
      <c r="C179" s="59">
        <v>46</v>
      </c>
      <c r="D179" s="59">
        <v>42</v>
      </c>
      <c r="E179" s="70">
        <v>454</v>
      </c>
      <c r="F179" s="114">
        <v>439</v>
      </c>
      <c r="G179" s="57">
        <v>12</v>
      </c>
      <c r="H179" s="37" t="s">
        <v>2093</v>
      </c>
      <c r="I179" s="64">
        <f>Таблица1[[#This Row],[Загружено]]/Таблица1[[#This Row],[Всего обучающихся]]</f>
        <v>0.96696035242290745</v>
      </c>
      <c r="J179" s="77">
        <f>Таблица1[[#This Row],[Отсеяно]]/Таблица1[[#This Row],[Всего обучающихся]]</f>
        <v>2.643171806167401E-2</v>
      </c>
      <c r="K179" s="67">
        <f>Таблица1[[#This Row],[Всего обучающихся]]-Таблица1[[#This Row],[Загружено]]</f>
        <v>15</v>
      </c>
      <c r="L179" s="73">
        <f>Таблица1[[#This Row],[Всего обучающихся]]-Таблица1[[#This Row],[Загружено]]-Таблица1[[#This Row],[Отсеяно]]</f>
        <v>3</v>
      </c>
    </row>
    <row r="180" spans="1:14" s="34" customFormat="1" ht="16.5" customHeight="1" x14ac:dyDescent="0.2">
      <c r="A180" s="37" t="s">
        <v>331</v>
      </c>
      <c r="B180" s="37" t="s">
        <v>823</v>
      </c>
      <c r="C180" s="59">
        <v>22</v>
      </c>
      <c r="D180" s="59">
        <v>22</v>
      </c>
      <c r="E180" s="70">
        <v>290</v>
      </c>
      <c r="F180" s="114">
        <v>278</v>
      </c>
      <c r="G180" s="57">
        <v>9</v>
      </c>
      <c r="H180" s="37" t="s">
        <v>2093</v>
      </c>
      <c r="I180" s="77">
        <f>Таблица1[[#This Row],[Загружено]]/Таблица1[[#This Row],[Всего обучающихся]]</f>
        <v>0.95862068965517244</v>
      </c>
      <c r="J180" s="77">
        <f>Таблица1[[#This Row],[Отсеяно]]/Таблица1[[#This Row],[Всего обучающихся]]</f>
        <v>3.1034482758620689E-2</v>
      </c>
      <c r="K180" s="67">
        <f>Таблица1[[#This Row],[Всего обучающихся]]-Таблица1[[#This Row],[Загружено]]</f>
        <v>12</v>
      </c>
      <c r="L180" s="73">
        <f>Таблица1[[#This Row],[Всего обучающихся]]-Таблица1[[#This Row],[Загружено]]-Таблица1[[#This Row],[Отсеяно]]</f>
        <v>3</v>
      </c>
      <c r="M180" s="32"/>
      <c r="N180" s="32"/>
    </row>
    <row r="181" spans="1:14" s="33" customFormat="1" ht="16.5" customHeight="1" x14ac:dyDescent="0.2">
      <c r="A181" s="37" t="s">
        <v>331</v>
      </c>
      <c r="B181" s="37" t="s">
        <v>865</v>
      </c>
      <c r="C181" s="59">
        <v>23</v>
      </c>
      <c r="D181" s="59">
        <v>18</v>
      </c>
      <c r="E181" s="70">
        <v>181</v>
      </c>
      <c r="F181" s="113">
        <v>172</v>
      </c>
      <c r="G181" s="57">
        <v>6</v>
      </c>
      <c r="H181" s="37" t="s">
        <v>2093</v>
      </c>
      <c r="I181" s="77">
        <f>Таблица1[[#This Row],[Загружено]]/Таблица1[[#This Row],[Всего обучающихся]]</f>
        <v>0.95027624309392267</v>
      </c>
      <c r="J181" s="77">
        <f>Таблица1[[#This Row],[Отсеяно]]/Таблица1[[#This Row],[Всего обучающихся]]</f>
        <v>3.3149171270718231E-2</v>
      </c>
      <c r="K181" s="67">
        <f>Таблица1[[#This Row],[Всего обучающихся]]-Таблица1[[#This Row],[Загружено]]</f>
        <v>9</v>
      </c>
      <c r="L181" s="73">
        <f>Таблица1[[#This Row],[Всего обучающихся]]-Таблица1[[#This Row],[Загружено]]-Таблица1[[#This Row],[Отсеяно]]</f>
        <v>3</v>
      </c>
      <c r="M181" s="32"/>
      <c r="N181" s="32"/>
    </row>
    <row r="182" spans="1:14" ht="16.5" customHeight="1" x14ac:dyDescent="0.2">
      <c r="A182" s="37" t="s">
        <v>331</v>
      </c>
      <c r="B182" s="37" t="s">
        <v>817</v>
      </c>
      <c r="C182" s="59">
        <v>31</v>
      </c>
      <c r="D182" s="59">
        <v>26</v>
      </c>
      <c r="E182" s="70">
        <v>329</v>
      </c>
      <c r="F182" s="114">
        <v>318</v>
      </c>
      <c r="G182" s="57">
        <v>9</v>
      </c>
      <c r="H182" s="37" t="s">
        <v>2093</v>
      </c>
      <c r="I182" s="64">
        <f>Таблица1[[#This Row],[Загружено]]/Таблица1[[#This Row],[Всего обучающихся]]</f>
        <v>0.96656534954407292</v>
      </c>
      <c r="J182" s="77">
        <f>Таблица1[[#This Row],[Отсеяно]]/Таблица1[[#This Row],[Всего обучающихся]]</f>
        <v>2.7355623100303952E-2</v>
      </c>
      <c r="K182" s="67">
        <f>Таблица1[[#This Row],[Всего обучающихся]]-Таблица1[[#This Row],[Загружено]]</f>
        <v>11</v>
      </c>
      <c r="L182" s="73">
        <f>Таблица1[[#This Row],[Всего обучающихся]]-Таблица1[[#This Row],[Загружено]]-Таблица1[[#This Row],[Отсеяно]]</f>
        <v>2</v>
      </c>
    </row>
    <row r="183" spans="1:14" ht="16.5" customHeight="1" x14ac:dyDescent="0.2">
      <c r="A183" s="37" t="s">
        <v>331</v>
      </c>
      <c r="B183" s="37" t="s">
        <v>822</v>
      </c>
      <c r="C183" s="59">
        <v>19</v>
      </c>
      <c r="D183" s="59">
        <v>16</v>
      </c>
      <c r="E183" s="70">
        <v>78</v>
      </c>
      <c r="F183" s="113">
        <v>77</v>
      </c>
      <c r="G183" s="57">
        <v>0</v>
      </c>
      <c r="H183" s="37" t="s">
        <v>2093</v>
      </c>
      <c r="I183" s="122">
        <f>Таблица1[[#This Row],[Загружено]]/Таблица1[[#This Row],[Всего обучающихся]]</f>
        <v>0.98717948717948723</v>
      </c>
      <c r="J183" s="77">
        <f>Таблица1[[#This Row],[Отсеяно]]/Таблица1[[#This Row],[Всего обучающихся]]</f>
        <v>0</v>
      </c>
      <c r="K183" s="67">
        <f>Таблица1[[#This Row],[Всего обучающихся]]-Таблица1[[#This Row],[Загружено]]</f>
        <v>1</v>
      </c>
      <c r="L183" s="73">
        <f>Таблица1[[#This Row],[Всего обучающихся]]-Таблица1[[#This Row],[Загружено]]-Таблица1[[#This Row],[Отсеяно]]</f>
        <v>1</v>
      </c>
      <c r="M183" s="47"/>
      <c r="N183" s="47"/>
    </row>
    <row r="184" spans="1:14" s="41" customFormat="1" ht="16.5" customHeight="1" x14ac:dyDescent="0.2">
      <c r="A184" s="83" t="s">
        <v>331</v>
      </c>
      <c r="B184" s="83" t="s">
        <v>861</v>
      </c>
      <c r="C184" s="88">
        <v>12</v>
      </c>
      <c r="D184" s="88">
        <v>12</v>
      </c>
      <c r="E184" s="90">
        <v>46</v>
      </c>
      <c r="F184" s="113">
        <v>45</v>
      </c>
      <c r="G184" s="57">
        <v>0</v>
      </c>
      <c r="H184" s="37" t="s">
        <v>2093</v>
      </c>
      <c r="I184" s="77">
        <f>Таблица1[[#This Row],[Загружено]]/Таблица1[[#This Row],[Всего обучающихся]]</f>
        <v>0.97826086956521741</v>
      </c>
      <c r="J184" s="77">
        <f>Таблица1[[#This Row],[Отсеяно]]/Таблица1[[#This Row],[Всего обучающихся]]</f>
        <v>0</v>
      </c>
      <c r="K184" s="67">
        <f>Таблица1[[#This Row],[Всего обучающихся]]-Таблица1[[#This Row],[Загружено]]</f>
        <v>1</v>
      </c>
      <c r="L184" s="73">
        <f>Таблица1[[#This Row],[Всего обучающихся]]-Таблица1[[#This Row],[Загружено]]-Таблица1[[#This Row],[Отсеяно]]</f>
        <v>1</v>
      </c>
      <c r="M184" s="32"/>
      <c r="N184" s="32"/>
    </row>
    <row r="185" spans="1:14" s="33" customFormat="1" ht="16.5" customHeight="1" x14ac:dyDescent="0.2">
      <c r="A185" s="83" t="s">
        <v>331</v>
      </c>
      <c r="B185" s="83" t="s">
        <v>845</v>
      </c>
      <c r="C185" s="59">
        <v>83</v>
      </c>
      <c r="D185" s="59">
        <v>63</v>
      </c>
      <c r="E185" s="90">
        <v>1101</v>
      </c>
      <c r="F185" s="113">
        <v>1053</v>
      </c>
      <c r="G185" s="57">
        <v>48</v>
      </c>
      <c r="H185" s="37" t="s">
        <v>2093</v>
      </c>
      <c r="I185" s="77">
        <f>Таблица1[[#This Row],[Загружено]]/Таблица1[[#This Row],[Всего обучающихся]]</f>
        <v>0.95640326975476841</v>
      </c>
      <c r="J185" s="77">
        <f>Таблица1[[#This Row],[Отсеяно]]/Таблица1[[#This Row],[Всего обучающихся]]</f>
        <v>4.3596730245231606E-2</v>
      </c>
      <c r="K185" s="67">
        <f>Таблица1[[#This Row],[Всего обучающихся]]-Таблица1[[#This Row],[Загружено]]</f>
        <v>48</v>
      </c>
      <c r="L185" s="73">
        <f>Таблица1[[#This Row],[Всего обучающихся]]-Таблица1[[#This Row],[Загружено]]-Таблица1[[#This Row],[Отсеяно]]</f>
        <v>0</v>
      </c>
      <c r="M185" s="32"/>
      <c r="N185" s="32"/>
    </row>
    <row r="186" spans="1:14" ht="16.5" customHeight="1" x14ac:dyDescent="0.2">
      <c r="A186" s="83" t="s">
        <v>331</v>
      </c>
      <c r="B186" s="83" t="s">
        <v>824</v>
      </c>
      <c r="C186" s="59">
        <v>43</v>
      </c>
      <c r="D186" s="59">
        <v>38</v>
      </c>
      <c r="E186" s="90">
        <v>538</v>
      </c>
      <c r="F186" s="113">
        <v>524</v>
      </c>
      <c r="G186" s="57">
        <v>14</v>
      </c>
      <c r="H186" s="37" t="s">
        <v>2093</v>
      </c>
      <c r="I186" s="77">
        <f>Таблица1[[#This Row],[Загружено]]/Таблица1[[#This Row],[Всего обучающихся]]</f>
        <v>0.97397769516728627</v>
      </c>
      <c r="J186" s="77">
        <f>Таблица1[[#This Row],[Отсеяно]]/Таблица1[[#This Row],[Всего обучающихся]]</f>
        <v>2.6022304832713755E-2</v>
      </c>
      <c r="K186" s="67">
        <f>Таблица1[[#This Row],[Всего обучающихся]]-Таблица1[[#This Row],[Загружено]]</f>
        <v>14</v>
      </c>
      <c r="L186" s="73">
        <f>Таблица1[[#This Row],[Всего обучающихся]]-Таблица1[[#This Row],[Загружено]]-Таблица1[[#This Row],[Отсеяно]]</f>
        <v>0</v>
      </c>
    </row>
    <row r="187" spans="1:14" ht="16.5" customHeight="1" x14ac:dyDescent="0.2">
      <c r="A187" s="37" t="s">
        <v>331</v>
      </c>
      <c r="B187" s="37" t="s">
        <v>866</v>
      </c>
      <c r="C187" s="59">
        <v>25</v>
      </c>
      <c r="D187" s="59">
        <v>24</v>
      </c>
      <c r="E187" s="70">
        <v>382</v>
      </c>
      <c r="F187" s="114">
        <v>356</v>
      </c>
      <c r="G187" s="57">
        <v>26</v>
      </c>
      <c r="H187" s="37" t="s">
        <v>2093</v>
      </c>
      <c r="I187" s="64">
        <f>Таблица1[[#This Row],[Загружено]]/Таблица1[[#This Row],[Всего обучающихся]]</f>
        <v>0.93193717277486909</v>
      </c>
      <c r="J187" s="77">
        <f>Таблица1[[#This Row],[Отсеяно]]/Таблица1[[#This Row],[Всего обучающихся]]</f>
        <v>6.8062827225130892E-2</v>
      </c>
      <c r="K187" s="67">
        <f>Таблица1[[#This Row],[Всего обучающихся]]-Таблица1[[#This Row],[Загружено]]</f>
        <v>26</v>
      </c>
      <c r="L187" s="73">
        <f>Таблица1[[#This Row],[Всего обучающихся]]-Таблица1[[#This Row],[Загружено]]-Таблица1[[#This Row],[Отсеяно]]</f>
        <v>0</v>
      </c>
      <c r="M187" s="41"/>
      <c r="N187" s="41"/>
    </row>
    <row r="188" spans="1:14" s="33" customFormat="1" ht="16.5" customHeight="1" x14ac:dyDescent="0.2">
      <c r="A188" s="37" t="s">
        <v>331</v>
      </c>
      <c r="B188" s="37" t="s">
        <v>857</v>
      </c>
      <c r="C188" s="59">
        <v>19</v>
      </c>
      <c r="D188" s="59">
        <v>15</v>
      </c>
      <c r="E188" s="70">
        <v>161</v>
      </c>
      <c r="F188" s="113">
        <v>161</v>
      </c>
      <c r="G188" s="57">
        <v>0</v>
      </c>
      <c r="H188" s="37" t="s">
        <v>2093</v>
      </c>
      <c r="I188" s="121">
        <f>Таблица1[[#This Row],[Загружено]]/Таблица1[[#This Row],[Всего обучающихся]]</f>
        <v>1</v>
      </c>
      <c r="J188" s="77">
        <f>Таблица1[[#This Row],[Отсеяно]]/Таблица1[[#This Row],[Всего обучающихся]]</f>
        <v>0</v>
      </c>
      <c r="K188" s="67">
        <f>Таблица1[[#This Row],[Всего обучающихся]]-Таблица1[[#This Row],[Загружено]]</f>
        <v>0</v>
      </c>
      <c r="L188" s="73">
        <f>Таблица1[[#This Row],[Всего обучающихся]]-Таблица1[[#This Row],[Загружено]]-Таблица1[[#This Row],[Отсеяно]]</f>
        <v>0</v>
      </c>
      <c r="M188" s="32"/>
      <c r="N188" s="32"/>
    </row>
    <row r="189" spans="1:14" s="41" customFormat="1" ht="16.5" customHeight="1" x14ac:dyDescent="0.2">
      <c r="A189" s="37" t="s">
        <v>331</v>
      </c>
      <c r="B189" s="37" t="s">
        <v>849</v>
      </c>
      <c r="C189" s="59">
        <v>21</v>
      </c>
      <c r="D189" s="59">
        <v>19</v>
      </c>
      <c r="E189" s="70">
        <v>153</v>
      </c>
      <c r="F189" s="114">
        <v>150</v>
      </c>
      <c r="G189" s="57">
        <v>3</v>
      </c>
      <c r="H189" s="37" t="s">
        <v>2093</v>
      </c>
      <c r="I189" s="64">
        <f>Таблица1[[#This Row],[Загружено]]/Таблица1[[#This Row],[Всего обучающихся]]</f>
        <v>0.98039215686274506</v>
      </c>
      <c r="J189" s="77">
        <f>Таблица1[[#This Row],[Отсеяно]]/Таблица1[[#This Row],[Всего обучающихся]]</f>
        <v>1.9607843137254902E-2</v>
      </c>
      <c r="K189" s="67">
        <f>Таблица1[[#This Row],[Всего обучающихся]]-Таблица1[[#This Row],[Загружено]]</f>
        <v>3</v>
      </c>
      <c r="L189" s="73">
        <f>Таблица1[[#This Row],[Всего обучающихся]]-Таблица1[[#This Row],[Загружено]]-Таблица1[[#This Row],[Отсеяно]]</f>
        <v>0</v>
      </c>
      <c r="M189" s="32"/>
      <c r="N189" s="32"/>
    </row>
    <row r="190" spans="1:14" s="33" customFormat="1" ht="16.5" customHeight="1" x14ac:dyDescent="0.2">
      <c r="A190" s="37" t="s">
        <v>331</v>
      </c>
      <c r="B190" s="37" t="s">
        <v>862</v>
      </c>
      <c r="C190" s="59">
        <v>26</v>
      </c>
      <c r="D190" s="59">
        <v>22</v>
      </c>
      <c r="E190" s="70">
        <v>128</v>
      </c>
      <c r="F190" s="114">
        <v>127</v>
      </c>
      <c r="G190" s="57">
        <v>1</v>
      </c>
      <c r="H190" s="37" t="s">
        <v>2093</v>
      </c>
      <c r="I190" s="122">
        <f>Таблица1[[#This Row],[Загружено]]/Таблица1[[#This Row],[Всего обучающихся]]</f>
        <v>0.9921875</v>
      </c>
      <c r="J190" s="77">
        <f>Таблица1[[#This Row],[Отсеяно]]/Таблица1[[#This Row],[Всего обучающихся]]</f>
        <v>7.8125E-3</v>
      </c>
      <c r="K190" s="67">
        <f>Таблица1[[#This Row],[Всего обучающихся]]-Таблица1[[#This Row],[Загружено]]</f>
        <v>1</v>
      </c>
      <c r="L190" s="73">
        <f>Таблица1[[#This Row],[Всего обучающихся]]-Таблица1[[#This Row],[Загружено]]-Таблица1[[#This Row],[Отсеяно]]</f>
        <v>0</v>
      </c>
      <c r="M190" s="47"/>
      <c r="N190" s="47"/>
    </row>
    <row r="191" spans="1:14" s="41" customFormat="1" ht="16.5" customHeight="1" x14ac:dyDescent="0.2">
      <c r="A191" s="37" t="s">
        <v>331</v>
      </c>
      <c r="B191" s="37" t="s">
        <v>858</v>
      </c>
      <c r="C191" s="59">
        <v>12</v>
      </c>
      <c r="D191" s="59">
        <v>12</v>
      </c>
      <c r="E191" s="70">
        <v>99</v>
      </c>
      <c r="F191" s="113">
        <v>98</v>
      </c>
      <c r="G191" s="57">
        <v>1</v>
      </c>
      <c r="H191" s="37" t="s">
        <v>2093</v>
      </c>
      <c r="I191" s="121">
        <f>Таблица1[[#This Row],[Загружено]]/Таблица1[[#This Row],[Всего обучающихся]]</f>
        <v>0.98989898989898994</v>
      </c>
      <c r="J191" s="77">
        <f>Таблица1[[#This Row],[Отсеяно]]/Таблица1[[#This Row],[Всего обучающихся]]</f>
        <v>1.0101010101010102E-2</v>
      </c>
      <c r="K191" s="67">
        <f>Таблица1[[#This Row],[Всего обучающихся]]-Таблица1[[#This Row],[Загружено]]</f>
        <v>1</v>
      </c>
      <c r="L191" s="73">
        <f>Таблица1[[#This Row],[Всего обучающихся]]-Таблица1[[#This Row],[Загружено]]-Таблица1[[#This Row],[Отсеяно]]</f>
        <v>0</v>
      </c>
      <c r="M191" s="32"/>
      <c r="N191" s="32"/>
    </row>
    <row r="192" spans="1:14" ht="16.5" customHeight="1" x14ac:dyDescent="0.2">
      <c r="A192" s="83" t="s">
        <v>331</v>
      </c>
      <c r="B192" s="83" t="s">
        <v>855</v>
      </c>
      <c r="C192" s="88">
        <v>11</v>
      </c>
      <c r="D192" s="88">
        <v>11</v>
      </c>
      <c r="E192" s="90">
        <v>80</v>
      </c>
      <c r="F192" s="113">
        <v>78</v>
      </c>
      <c r="G192" s="57">
        <v>2</v>
      </c>
      <c r="H192" s="37" t="s">
        <v>2093</v>
      </c>
      <c r="I192" s="77">
        <f>Таблица1[[#This Row],[Загружено]]/Таблица1[[#This Row],[Всего обучающихся]]</f>
        <v>0.97499999999999998</v>
      </c>
      <c r="J192" s="77">
        <f>Таблица1[[#This Row],[Отсеяно]]/Таблица1[[#This Row],[Всего обучающихся]]</f>
        <v>2.5000000000000001E-2</v>
      </c>
      <c r="K192" s="67">
        <f>Таблица1[[#This Row],[Всего обучающихся]]-Таблица1[[#This Row],[Загружено]]</f>
        <v>2</v>
      </c>
      <c r="L192" s="73">
        <f>Таблица1[[#This Row],[Всего обучающихся]]-Таблица1[[#This Row],[Загружено]]-Таблица1[[#This Row],[Отсеяно]]</f>
        <v>0</v>
      </c>
    </row>
    <row r="193" spans="1:14" s="33" customFormat="1" ht="16.5" customHeight="1" x14ac:dyDescent="0.2">
      <c r="A193" s="83" t="s">
        <v>331</v>
      </c>
      <c r="B193" s="83" t="s">
        <v>856</v>
      </c>
      <c r="C193" s="88">
        <v>15</v>
      </c>
      <c r="D193" s="88">
        <v>12</v>
      </c>
      <c r="E193" s="90">
        <v>76</v>
      </c>
      <c r="F193" s="114">
        <v>75</v>
      </c>
      <c r="G193" s="57">
        <v>1</v>
      </c>
      <c r="H193" s="37" t="s">
        <v>2093</v>
      </c>
      <c r="I193" s="121">
        <f>Таблица1[[#This Row],[Загружено]]/Таблица1[[#This Row],[Всего обучающихся]]</f>
        <v>0.98684210526315785</v>
      </c>
      <c r="J193" s="77">
        <f>Таблица1[[#This Row],[Отсеяно]]/Таблица1[[#This Row],[Всего обучающихся]]</f>
        <v>1.3157894736842105E-2</v>
      </c>
      <c r="K193" s="67">
        <f>Таблица1[[#This Row],[Всего обучающихся]]-Таблица1[[#This Row],[Загружено]]</f>
        <v>1</v>
      </c>
      <c r="L193" s="73">
        <f>Таблица1[[#This Row],[Всего обучающихся]]-Таблица1[[#This Row],[Загружено]]-Таблица1[[#This Row],[Отсеяно]]</f>
        <v>0</v>
      </c>
      <c r="M193" s="32"/>
      <c r="N193" s="32"/>
    </row>
    <row r="194" spans="1:14" s="41" customFormat="1" ht="16.5" customHeight="1" x14ac:dyDescent="0.2">
      <c r="A194" s="37" t="s">
        <v>331</v>
      </c>
      <c r="B194" s="37" t="s">
        <v>863</v>
      </c>
      <c r="C194" s="59">
        <v>16</v>
      </c>
      <c r="D194" s="59">
        <v>14</v>
      </c>
      <c r="E194" s="70">
        <v>54</v>
      </c>
      <c r="F194" s="113">
        <v>49</v>
      </c>
      <c r="G194" s="57">
        <v>5</v>
      </c>
      <c r="H194" s="37" t="s">
        <v>2093</v>
      </c>
      <c r="I194" s="77">
        <f>Таблица1[[#This Row],[Загружено]]/Таблица1[[#This Row],[Всего обучающихся]]</f>
        <v>0.90740740740740744</v>
      </c>
      <c r="J194" s="77">
        <f>Таблица1[[#This Row],[Отсеяно]]/Таблица1[[#This Row],[Всего обучающихся]]</f>
        <v>9.2592592592592587E-2</v>
      </c>
      <c r="K194" s="67">
        <f>Таблица1[[#This Row],[Всего обучающихся]]-Таблица1[[#This Row],[Загружено]]</f>
        <v>5</v>
      </c>
      <c r="L194" s="73">
        <f>Таблица1[[#This Row],[Всего обучающихся]]-Таблица1[[#This Row],[Загружено]]-Таблица1[[#This Row],[Отсеяно]]</f>
        <v>0</v>
      </c>
      <c r="M194" s="32"/>
      <c r="N194" s="32"/>
    </row>
    <row r="195" spans="1:14" s="41" customFormat="1" ht="16.5" customHeight="1" x14ac:dyDescent="0.2">
      <c r="A195" s="37" t="s">
        <v>331</v>
      </c>
      <c r="B195" s="37" t="s">
        <v>852</v>
      </c>
      <c r="C195" s="59">
        <v>12</v>
      </c>
      <c r="D195" s="59">
        <v>11</v>
      </c>
      <c r="E195" s="70">
        <v>40</v>
      </c>
      <c r="F195" s="114">
        <v>39</v>
      </c>
      <c r="G195" s="57">
        <v>1</v>
      </c>
      <c r="H195" s="37" t="s">
        <v>2093</v>
      </c>
      <c r="I195" s="77">
        <f>Таблица1[[#This Row],[Загружено]]/Таблица1[[#This Row],[Всего обучающихся]]</f>
        <v>0.97499999999999998</v>
      </c>
      <c r="J195" s="77">
        <f>Таблица1[[#This Row],[Отсеяно]]/Таблица1[[#This Row],[Всего обучающихся]]</f>
        <v>2.5000000000000001E-2</v>
      </c>
      <c r="K195" s="67">
        <f>Таблица1[[#This Row],[Всего обучающихся]]-Таблица1[[#This Row],[Загружено]]</f>
        <v>1</v>
      </c>
      <c r="L195" s="73">
        <f>Таблица1[[#This Row],[Всего обучающихся]]-Таблица1[[#This Row],[Загружено]]-Таблица1[[#This Row],[Отсеяно]]</f>
        <v>0</v>
      </c>
      <c r="M195" s="32"/>
      <c r="N195" s="32"/>
    </row>
    <row r="196" spans="1:14" ht="16.5" customHeight="1" x14ac:dyDescent="0.2">
      <c r="A196" s="37" t="s">
        <v>331</v>
      </c>
      <c r="B196" s="37" t="s">
        <v>859</v>
      </c>
      <c r="C196" s="59">
        <v>15</v>
      </c>
      <c r="D196" s="59">
        <v>14</v>
      </c>
      <c r="E196" s="70">
        <v>123</v>
      </c>
      <c r="F196" s="113">
        <v>119</v>
      </c>
      <c r="G196" s="57">
        <v>5</v>
      </c>
      <c r="H196" s="37" t="s">
        <v>2093</v>
      </c>
      <c r="I196" s="77">
        <f>Таблица1[[#This Row],[Загружено]]/Таблица1[[#This Row],[Всего обучающихся]]</f>
        <v>0.96747967479674801</v>
      </c>
      <c r="J196" s="77">
        <f>Таблица1[[#This Row],[Отсеяно]]/Таблица1[[#This Row],[Всего обучающихся]]</f>
        <v>4.065040650406504E-2</v>
      </c>
      <c r="K196" s="67">
        <f>Таблица1[[#This Row],[Всего обучающихся]]-Таблица1[[#This Row],[Загружено]]</f>
        <v>4</v>
      </c>
      <c r="L196" s="73">
        <f>Таблица1[[#This Row],[Всего обучающихся]]-Таблица1[[#This Row],[Загружено]]-Таблица1[[#This Row],[Отсеяно]]</f>
        <v>-1</v>
      </c>
    </row>
    <row r="197" spans="1:14" ht="16.5" customHeight="1" x14ac:dyDescent="0.2">
      <c r="A197" s="37" t="s">
        <v>331</v>
      </c>
      <c r="B197" s="37" t="s">
        <v>848</v>
      </c>
      <c r="C197" s="59">
        <v>27</v>
      </c>
      <c r="D197" s="59">
        <v>23</v>
      </c>
      <c r="E197" s="70">
        <v>104</v>
      </c>
      <c r="F197" s="114">
        <v>102</v>
      </c>
      <c r="G197" s="57">
        <v>3</v>
      </c>
      <c r="H197" s="37" t="s">
        <v>2093</v>
      </c>
      <c r="I197" s="64">
        <f>Таблица1[[#This Row],[Загружено]]/Таблица1[[#This Row],[Всего обучающихся]]</f>
        <v>0.98076923076923073</v>
      </c>
      <c r="J197" s="77">
        <f>Таблица1[[#This Row],[Отсеяно]]/Таблица1[[#This Row],[Всего обучающихся]]</f>
        <v>2.8846153846153848E-2</v>
      </c>
      <c r="K197" s="67">
        <f>Таблица1[[#This Row],[Всего обучающихся]]-Таблица1[[#This Row],[Загружено]]</f>
        <v>2</v>
      </c>
      <c r="L197" s="73">
        <f>Таблица1[[#This Row],[Всего обучающихся]]-Таблица1[[#This Row],[Загружено]]-Таблица1[[#This Row],[Отсеяно]]</f>
        <v>-1</v>
      </c>
    </row>
    <row r="198" spans="1:14" s="33" customFormat="1" ht="16.5" customHeight="1" x14ac:dyDescent="0.2">
      <c r="A198" s="37" t="s">
        <v>331</v>
      </c>
      <c r="B198" s="37" t="s">
        <v>867</v>
      </c>
      <c r="C198" s="59">
        <v>10</v>
      </c>
      <c r="D198" s="59">
        <v>9</v>
      </c>
      <c r="E198" s="70">
        <v>29</v>
      </c>
      <c r="F198" s="113">
        <v>23</v>
      </c>
      <c r="G198" s="57">
        <v>7</v>
      </c>
      <c r="H198" s="37" t="s">
        <v>2093</v>
      </c>
      <c r="I198" s="77">
        <f>Таблица1[[#This Row],[Загружено]]/Таблица1[[#This Row],[Всего обучающихся]]</f>
        <v>0.7931034482758621</v>
      </c>
      <c r="J198" s="77">
        <f>Таблица1[[#This Row],[Отсеяно]]/Таблица1[[#This Row],[Всего обучающихся]]</f>
        <v>0.2413793103448276</v>
      </c>
      <c r="K198" s="67">
        <f>Таблица1[[#This Row],[Всего обучающихся]]-Таблица1[[#This Row],[Загружено]]</f>
        <v>6</v>
      </c>
      <c r="L198" s="73">
        <f>Таблица1[[#This Row],[Всего обучающихся]]-Таблица1[[#This Row],[Загружено]]-Таблица1[[#This Row],[Отсеяно]]</f>
        <v>-1</v>
      </c>
      <c r="M198" s="32"/>
      <c r="N198" s="32"/>
    </row>
    <row r="199" spans="1:14" s="41" customFormat="1" ht="16.5" customHeight="1" x14ac:dyDescent="0.2">
      <c r="A199" s="37" t="s">
        <v>331</v>
      </c>
      <c r="B199" s="37" t="s">
        <v>850</v>
      </c>
      <c r="C199" s="59">
        <v>30</v>
      </c>
      <c r="D199" s="59">
        <v>29</v>
      </c>
      <c r="E199" s="70">
        <v>160</v>
      </c>
      <c r="F199" s="113">
        <v>158</v>
      </c>
      <c r="G199" s="57">
        <v>4</v>
      </c>
      <c r="H199" s="37" t="s">
        <v>2093</v>
      </c>
      <c r="I199" s="122">
        <f>Таблица1[[#This Row],[Загружено]]/Таблица1[[#This Row],[Всего обучающихся]]</f>
        <v>0.98750000000000004</v>
      </c>
      <c r="J199" s="77">
        <f>Таблица1[[#This Row],[Отсеяно]]/Таблица1[[#This Row],[Всего обучающихся]]</f>
        <v>2.5000000000000001E-2</v>
      </c>
      <c r="K199" s="67">
        <f>Таблица1[[#This Row],[Всего обучающихся]]-Таблица1[[#This Row],[Загружено]]</f>
        <v>2</v>
      </c>
      <c r="L199" s="73">
        <f>Таблица1[[#This Row],[Всего обучающихся]]-Таблица1[[#This Row],[Загружено]]-Таблица1[[#This Row],[Отсеяно]]</f>
        <v>-2</v>
      </c>
      <c r="M199" s="32"/>
      <c r="N199" s="32"/>
    </row>
    <row r="200" spans="1:14" ht="16.5" customHeight="1" x14ac:dyDescent="0.2">
      <c r="A200" s="37" t="s">
        <v>331</v>
      </c>
      <c r="B200" s="37" t="s">
        <v>847</v>
      </c>
      <c r="C200" s="59">
        <v>51</v>
      </c>
      <c r="D200" s="59">
        <v>44</v>
      </c>
      <c r="E200" s="70">
        <v>497</v>
      </c>
      <c r="F200" s="113">
        <v>487</v>
      </c>
      <c r="G200" s="57">
        <v>15</v>
      </c>
      <c r="H200" s="37" t="s">
        <v>2093</v>
      </c>
      <c r="I200" s="77">
        <f>Таблица1[[#This Row],[Загружено]]/Таблица1[[#This Row],[Всего обучающихся]]</f>
        <v>0.97987927565392352</v>
      </c>
      <c r="J200" s="77">
        <f>Таблица1[[#This Row],[Отсеяно]]/Таблица1[[#This Row],[Всего обучающихся]]</f>
        <v>3.0181086519114688E-2</v>
      </c>
      <c r="K200" s="67">
        <f>Таблица1[[#This Row],[Всего обучающихся]]-Таблица1[[#This Row],[Загружено]]</f>
        <v>10</v>
      </c>
      <c r="L200" s="73">
        <f>Таблица1[[#This Row],[Всего обучающихся]]-Таблица1[[#This Row],[Загружено]]-Таблица1[[#This Row],[Отсеяно]]</f>
        <v>-5</v>
      </c>
    </row>
    <row r="201" spans="1:14" ht="16.5" customHeight="1" x14ac:dyDescent="0.2">
      <c r="A201" s="37" t="s">
        <v>331</v>
      </c>
      <c r="B201" s="37" t="s">
        <v>851</v>
      </c>
      <c r="C201" s="59">
        <v>14</v>
      </c>
      <c r="D201" s="59">
        <v>13</v>
      </c>
      <c r="E201" s="70">
        <v>104</v>
      </c>
      <c r="F201" s="113">
        <v>124</v>
      </c>
      <c r="G201" s="57">
        <v>1</v>
      </c>
      <c r="H201" s="37" t="s">
        <v>2093</v>
      </c>
      <c r="I201" s="121">
        <f>Таблица1[[#This Row],[Загружено]]/Таблица1[[#This Row],[Всего обучающихся]]</f>
        <v>1.1923076923076923</v>
      </c>
      <c r="J201" s="77">
        <f>Таблица1[[#This Row],[Отсеяно]]/Таблица1[[#This Row],[Всего обучающихся]]</f>
        <v>9.6153846153846159E-3</v>
      </c>
      <c r="K201" s="67">
        <f>Таблица1[[#This Row],[Всего обучающихся]]-Таблица1[[#This Row],[Загружено]]</f>
        <v>-20</v>
      </c>
      <c r="L201" s="73">
        <f>Таблица1[[#This Row],[Всего обучающихся]]-Таблица1[[#This Row],[Загружено]]-Таблица1[[#This Row],[Отсеяно]]</f>
        <v>-21</v>
      </c>
    </row>
    <row r="202" spans="1:14" ht="16.5" customHeight="1" x14ac:dyDescent="0.2">
      <c r="A202" s="37" t="s">
        <v>331</v>
      </c>
      <c r="B202" s="37" t="s">
        <v>815</v>
      </c>
      <c r="C202" s="59">
        <v>42</v>
      </c>
      <c r="D202" s="59">
        <v>39</v>
      </c>
      <c r="E202" s="70">
        <v>472</v>
      </c>
      <c r="F202" s="113">
        <v>505</v>
      </c>
      <c r="G202" s="57">
        <v>7</v>
      </c>
      <c r="H202" s="37" t="s">
        <v>2093</v>
      </c>
      <c r="I202" s="121">
        <f>Таблица1[[#This Row],[Загружено]]/Таблица1[[#This Row],[Всего обучающихся]]</f>
        <v>1.0699152542372881</v>
      </c>
      <c r="J202" s="77">
        <f>Таблица1[[#This Row],[Отсеяно]]/Таблица1[[#This Row],[Всего обучающихся]]</f>
        <v>1.4830508474576272E-2</v>
      </c>
      <c r="K202" s="67">
        <f>Таблица1[[#This Row],[Всего обучающихся]]-Таблица1[[#This Row],[Загружено]]</f>
        <v>-33</v>
      </c>
      <c r="L202" s="73">
        <f>Таблица1[[#This Row],[Всего обучающихся]]-Таблица1[[#This Row],[Загружено]]-Таблица1[[#This Row],[Отсеяно]]</f>
        <v>-40</v>
      </c>
    </row>
    <row r="203" spans="1:14" s="33" customFormat="1" ht="16.5" customHeight="1" x14ac:dyDescent="0.2">
      <c r="A203" s="46" t="s">
        <v>332</v>
      </c>
      <c r="B203" s="46" t="s">
        <v>129</v>
      </c>
      <c r="C203" s="59">
        <v>52</v>
      </c>
      <c r="D203" s="59">
        <v>41</v>
      </c>
      <c r="E203" s="79">
        <v>418</v>
      </c>
      <c r="F203" s="113">
        <v>281</v>
      </c>
      <c r="G203" s="57">
        <v>17</v>
      </c>
      <c r="H203" s="37" t="s">
        <v>2093</v>
      </c>
      <c r="I203" s="77">
        <f>Таблица1[[#This Row],[Загружено]]/Таблица1[[#This Row],[Всего обучающихся]]</f>
        <v>0.67224880382775121</v>
      </c>
      <c r="J203" s="77">
        <f>Таблица1[[#This Row],[Отсеяно]]/Таблица1[[#This Row],[Всего обучающихся]]</f>
        <v>4.0669856459330141E-2</v>
      </c>
      <c r="K203" s="118">
        <f>Таблица1[[#This Row],[Всего обучающихся]]-Таблица1[[#This Row],[Загружено]]</f>
        <v>137</v>
      </c>
      <c r="L203" s="73">
        <f>Таблица1[[#This Row],[Всего обучающихся]]-Таблица1[[#This Row],[Загружено]]-Таблица1[[#This Row],[Отсеяно]]</f>
        <v>120</v>
      </c>
      <c r="M203" s="32"/>
      <c r="N203" s="32"/>
    </row>
    <row r="204" spans="1:14" s="41" customFormat="1" ht="16.5" customHeight="1" x14ac:dyDescent="0.2">
      <c r="A204" s="46" t="s">
        <v>332</v>
      </c>
      <c r="B204" s="46" t="s">
        <v>2023</v>
      </c>
      <c r="C204" s="59">
        <v>44</v>
      </c>
      <c r="D204" s="59">
        <v>41</v>
      </c>
      <c r="E204" s="79">
        <v>539</v>
      </c>
      <c r="F204" s="114">
        <v>476</v>
      </c>
      <c r="G204" s="57">
        <v>12</v>
      </c>
      <c r="H204" s="37" t="s">
        <v>2093</v>
      </c>
      <c r="I204" s="77">
        <f>Таблица1[[#This Row],[Загружено]]/Таблица1[[#This Row],[Всего обучающихся]]</f>
        <v>0.88311688311688308</v>
      </c>
      <c r="J204" s="77">
        <f>Таблица1[[#This Row],[Отсеяно]]/Таблица1[[#This Row],[Всего обучающихся]]</f>
        <v>2.2263450834879406E-2</v>
      </c>
      <c r="K204" s="67">
        <f>Таблица1[[#This Row],[Всего обучающихся]]-Таблица1[[#This Row],[Загружено]]</f>
        <v>63</v>
      </c>
      <c r="L204" s="73">
        <f>Таблица1[[#This Row],[Всего обучающихся]]-Таблица1[[#This Row],[Загружено]]-Таблица1[[#This Row],[Отсеяно]]</f>
        <v>51</v>
      </c>
      <c r="M204" s="33"/>
      <c r="N204" s="33"/>
    </row>
    <row r="205" spans="1:14" s="33" customFormat="1" ht="16.5" customHeight="1" x14ac:dyDescent="0.2">
      <c r="A205" s="46" t="s">
        <v>332</v>
      </c>
      <c r="B205" s="46" t="s">
        <v>6</v>
      </c>
      <c r="C205" s="59">
        <v>79</v>
      </c>
      <c r="D205" s="59">
        <v>72</v>
      </c>
      <c r="E205" s="79">
        <v>1490</v>
      </c>
      <c r="F205" s="113">
        <v>1410</v>
      </c>
      <c r="G205" s="57">
        <v>41</v>
      </c>
      <c r="H205" s="37" t="s">
        <v>2093</v>
      </c>
      <c r="I205" s="64">
        <f>Таблица1[[#This Row],[Загружено]]/Таблица1[[#This Row],[Всего обучающихся]]</f>
        <v>0.94630872483221473</v>
      </c>
      <c r="J205" s="77">
        <f>Таблица1[[#This Row],[Отсеяно]]/Таблица1[[#This Row],[Всего обучающихся]]</f>
        <v>2.7516778523489934E-2</v>
      </c>
      <c r="K205" s="67">
        <f>Таблица1[[#This Row],[Всего обучающихся]]-Таблица1[[#This Row],[Загружено]]</f>
        <v>80</v>
      </c>
      <c r="L205" s="73">
        <f>Таблица1[[#This Row],[Всего обучающихся]]-Таблица1[[#This Row],[Загружено]]-Таблица1[[#This Row],[Отсеяно]]</f>
        <v>39</v>
      </c>
      <c r="M205" s="41"/>
      <c r="N205" s="41"/>
    </row>
    <row r="206" spans="1:14" s="33" customFormat="1" ht="16.5" customHeight="1" x14ac:dyDescent="0.2">
      <c r="A206" s="46" t="s">
        <v>332</v>
      </c>
      <c r="B206" s="46" t="s">
        <v>7</v>
      </c>
      <c r="C206" s="59">
        <v>66</v>
      </c>
      <c r="D206" s="59">
        <v>62</v>
      </c>
      <c r="E206" s="79">
        <v>1381</v>
      </c>
      <c r="F206" s="113">
        <v>524</v>
      </c>
      <c r="G206" s="57">
        <v>828</v>
      </c>
      <c r="H206" s="37" t="s">
        <v>2093</v>
      </c>
      <c r="I206" s="77">
        <f>Таблица1[[#This Row],[Загружено]]/Таблица1[[#This Row],[Всего обучающихся]]</f>
        <v>0.37943519188993485</v>
      </c>
      <c r="J206" s="119">
        <f>Таблица1[[#This Row],[Отсеяно]]/Таблица1[[#This Row],[Всего обучающихся]]</f>
        <v>0.59956553222302678</v>
      </c>
      <c r="K206" s="118">
        <f>Таблица1[[#This Row],[Всего обучающихся]]-Таблица1[[#This Row],[Загружено]]</f>
        <v>857</v>
      </c>
      <c r="L206" s="73">
        <f>Таблица1[[#This Row],[Всего обучающихся]]-Таблица1[[#This Row],[Загружено]]-Таблица1[[#This Row],[Отсеяно]]</f>
        <v>29</v>
      </c>
      <c r="M206" s="41"/>
      <c r="N206" s="41"/>
    </row>
    <row r="207" spans="1:14" s="33" customFormat="1" ht="16.5" customHeight="1" x14ac:dyDescent="0.2">
      <c r="A207" s="46" t="s">
        <v>332</v>
      </c>
      <c r="B207" s="46" t="s">
        <v>128</v>
      </c>
      <c r="C207" s="59">
        <v>54</v>
      </c>
      <c r="D207" s="59">
        <v>53</v>
      </c>
      <c r="E207" s="79">
        <v>1149</v>
      </c>
      <c r="F207" s="114">
        <v>990</v>
      </c>
      <c r="G207" s="57">
        <v>139</v>
      </c>
      <c r="H207" s="37" t="s">
        <v>2093</v>
      </c>
      <c r="I207" s="77">
        <f>Таблица1[[#This Row],[Загружено]]/Таблица1[[#This Row],[Всего обучающихся]]</f>
        <v>0.86161879895561355</v>
      </c>
      <c r="J207" s="77">
        <f>Таблица1[[#This Row],[Отсеяно]]/Таблица1[[#This Row],[Всего обучающихся]]</f>
        <v>0.12097476066144473</v>
      </c>
      <c r="K207" s="118">
        <f>Таблица1[[#This Row],[Всего обучающихся]]-Таблица1[[#This Row],[Загружено]]</f>
        <v>159</v>
      </c>
      <c r="L207" s="73">
        <f>Таблица1[[#This Row],[Всего обучающихся]]-Таблица1[[#This Row],[Загружено]]-Таблица1[[#This Row],[Отсеяно]]</f>
        <v>20</v>
      </c>
      <c r="M207" s="41"/>
      <c r="N207" s="41"/>
    </row>
    <row r="208" spans="1:14" s="33" customFormat="1" ht="16.5" customHeight="1" x14ac:dyDescent="0.2">
      <c r="A208" s="46" t="s">
        <v>332</v>
      </c>
      <c r="B208" s="46" t="s">
        <v>4</v>
      </c>
      <c r="C208" s="59">
        <v>37</v>
      </c>
      <c r="D208" s="59">
        <v>34</v>
      </c>
      <c r="E208" s="79">
        <v>718</v>
      </c>
      <c r="F208" s="113">
        <v>682</v>
      </c>
      <c r="G208" s="57">
        <v>17</v>
      </c>
      <c r="H208" s="37" t="s">
        <v>2093</v>
      </c>
      <c r="I208" s="77">
        <f>Таблица1[[#This Row],[Загружено]]/Таблица1[[#This Row],[Всего обучающихся]]</f>
        <v>0.94986072423398327</v>
      </c>
      <c r="J208" s="77">
        <f>Таблица1[[#This Row],[Отсеяно]]/Таблица1[[#This Row],[Всего обучающихся]]</f>
        <v>2.3676880222841225E-2</v>
      </c>
      <c r="K208" s="67">
        <f>Таблица1[[#This Row],[Всего обучающихся]]-Таблица1[[#This Row],[Загружено]]</f>
        <v>36</v>
      </c>
      <c r="L208" s="73">
        <f>Таблица1[[#This Row],[Всего обучающихся]]-Таблица1[[#This Row],[Загружено]]-Таблица1[[#This Row],[Отсеяно]]</f>
        <v>19</v>
      </c>
    </row>
    <row r="209" spans="1:14" s="41" customFormat="1" ht="16.5" customHeight="1" x14ac:dyDescent="0.2">
      <c r="A209" s="46" t="s">
        <v>332</v>
      </c>
      <c r="B209" s="46" t="s">
        <v>8</v>
      </c>
      <c r="C209" s="59">
        <v>64</v>
      </c>
      <c r="D209" s="59">
        <v>51</v>
      </c>
      <c r="E209" s="79">
        <v>1049</v>
      </c>
      <c r="F209" s="114">
        <v>1008</v>
      </c>
      <c r="G209" s="57">
        <v>27</v>
      </c>
      <c r="H209" s="37" t="s">
        <v>2093</v>
      </c>
      <c r="I209" s="77">
        <f>Таблица1[[#This Row],[Загружено]]/Таблица1[[#This Row],[Всего обучающихся]]</f>
        <v>0.96091515729265964</v>
      </c>
      <c r="J209" s="77">
        <f>Таблица1[[#This Row],[Отсеяно]]/Таблица1[[#This Row],[Всего обучающихся]]</f>
        <v>2.5738798856053385E-2</v>
      </c>
      <c r="K209" s="67">
        <f>Таблица1[[#This Row],[Всего обучающихся]]-Таблица1[[#This Row],[Загружено]]</f>
        <v>41</v>
      </c>
      <c r="L209" s="73">
        <f>Таблица1[[#This Row],[Всего обучающихся]]-Таблица1[[#This Row],[Загружено]]-Таблица1[[#This Row],[Отсеяно]]</f>
        <v>14</v>
      </c>
      <c r="M209" s="32"/>
      <c r="N209" s="32"/>
    </row>
    <row r="210" spans="1:14" ht="16.5" customHeight="1" x14ac:dyDescent="0.2">
      <c r="A210" s="46" t="s">
        <v>332</v>
      </c>
      <c r="B210" s="46" t="s">
        <v>127</v>
      </c>
      <c r="C210" s="59">
        <v>38</v>
      </c>
      <c r="D210" s="59">
        <v>37</v>
      </c>
      <c r="E210" s="79">
        <v>728</v>
      </c>
      <c r="F210" s="114">
        <v>700</v>
      </c>
      <c r="G210" s="57">
        <v>22</v>
      </c>
      <c r="H210" s="37" t="s">
        <v>2093</v>
      </c>
      <c r="I210" s="77">
        <f>Таблица1[[#This Row],[Загружено]]/Таблица1[[#This Row],[Всего обучающихся]]</f>
        <v>0.96153846153846156</v>
      </c>
      <c r="J210" s="77">
        <f>Таблица1[[#This Row],[Отсеяно]]/Таблица1[[#This Row],[Всего обучающихся]]</f>
        <v>3.021978021978022E-2</v>
      </c>
      <c r="K210" s="67">
        <f>Таблица1[[#This Row],[Всего обучающихся]]-Таблица1[[#This Row],[Загружено]]</f>
        <v>28</v>
      </c>
      <c r="L210" s="73">
        <f>Таблица1[[#This Row],[Всего обучающихся]]-Таблица1[[#This Row],[Загружено]]-Таблица1[[#This Row],[Отсеяно]]</f>
        <v>6</v>
      </c>
    </row>
    <row r="211" spans="1:14" s="41" customFormat="1" ht="16.5" customHeight="1" x14ac:dyDescent="0.2">
      <c r="A211" s="46" t="s">
        <v>332</v>
      </c>
      <c r="B211" s="46" t="s">
        <v>5</v>
      </c>
      <c r="C211" s="59">
        <v>56</v>
      </c>
      <c r="D211" s="59">
        <v>52</v>
      </c>
      <c r="E211" s="79">
        <v>1306</v>
      </c>
      <c r="F211" s="114">
        <v>1270</v>
      </c>
      <c r="G211" s="57">
        <v>31</v>
      </c>
      <c r="H211" s="37" t="s">
        <v>2093</v>
      </c>
      <c r="I211" s="77">
        <f>Таблица1[[#This Row],[Загружено]]/Таблица1[[#This Row],[Всего обучающихся]]</f>
        <v>0.97243491577335373</v>
      </c>
      <c r="J211" s="77">
        <f>Таблица1[[#This Row],[Отсеяно]]/Таблица1[[#This Row],[Всего обучающихся]]</f>
        <v>2.3736600306278714E-2</v>
      </c>
      <c r="K211" s="67">
        <f>Таблица1[[#This Row],[Всего обучающихся]]-Таблица1[[#This Row],[Загружено]]</f>
        <v>36</v>
      </c>
      <c r="L211" s="73">
        <f>Таблица1[[#This Row],[Всего обучающихся]]-Таблица1[[#This Row],[Загружено]]-Таблица1[[#This Row],[Отсеяно]]</f>
        <v>5</v>
      </c>
      <c r="M211" s="32"/>
      <c r="N211" s="32"/>
    </row>
    <row r="212" spans="1:14" ht="16.5" customHeight="1" x14ac:dyDescent="0.2">
      <c r="A212" s="46" t="s">
        <v>332</v>
      </c>
      <c r="B212" s="46" t="s">
        <v>868</v>
      </c>
      <c r="C212" s="59">
        <v>52</v>
      </c>
      <c r="D212" s="59">
        <v>48</v>
      </c>
      <c r="E212" s="79">
        <v>841</v>
      </c>
      <c r="F212" s="114">
        <v>200</v>
      </c>
      <c r="G212" s="57">
        <v>636</v>
      </c>
      <c r="H212" s="37" t="s">
        <v>2093</v>
      </c>
      <c r="I212" s="77">
        <f>Таблица1[[#This Row],[Загружено]]/Таблица1[[#This Row],[Всего обучающихся]]</f>
        <v>0.23781212841854935</v>
      </c>
      <c r="J212" s="119">
        <f>Таблица1[[#This Row],[Отсеяно]]/Таблица1[[#This Row],[Всего обучающихся]]</f>
        <v>0.75624256837098691</v>
      </c>
      <c r="K212" s="118">
        <f>Таблица1[[#This Row],[Всего обучающихся]]-Таблица1[[#This Row],[Загружено]]</f>
        <v>641</v>
      </c>
      <c r="L212" s="73">
        <f>Таблица1[[#This Row],[Всего обучающихся]]-Таблица1[[#This Row],[Загружено]]-Таблица1[[#This Row],[Отсеяно]]</f>
        <v>5</v>
      </c>
      <c r="M212" s="41"/>
      <c r="N212" s="41"/>
    </row>
    <row r="213" spans="1:14" s="33" customFormat="1" ht="16.5" customHeight="1" x14ac:dyDescent="0.2">
      <c r="A213" s="46" t="s">
        <v>332</v>
      </c>
      <c r="B213" s="46" t="s">
        <v>126</v>
      </c>
      <c r="C213" s="59">
        <v>25</v>
      </c>
      <c r="D213" s="59">
        <v>25</v>
      </c>
      <c r="E213" s="79">
        <v>273</v>
      </c>
      <c r="F213" s="114">
        <v>199</v>
      </c>
      <c r="G213" s="57">
        <v>73</v>
      </c>
      <c r="H213" s="37" t="s">
        <v>2093</v>
      </c>
      <c r="I213" s="77">
        <f>Таблица1[[#This Row],[Загружено]]/Таблица1[[#This Row],[Всего обучающихся]]</f>
        <v>0.7289377289377289</v>
      </c>
      <c r="J213" s="77">
        <f>Таблица1[[#This Row],[Отсеяно]]/Таблица1[[#This Row],[Всего обучающихся]]</f>
        <v>0.26739926739926739</v>
      </c>
      <c r="K213" s="67">
        <f>Таблица1[[#This Row],[Всего обучающихся]]-Таблица1[[#This Row],[Загружено]]</f>
        <v>74</v>
      </c>
      <c r="L213" s="73">
        <f>Таблица1[[#This Row],[Всего обучающихся]]-Таблица1[[#This Row],[Загружено]]-Таблица1[[#This Row],[Отсеяно]]</f>
        <v>1</v>
      </c>
      <c r="M213" s="32"/>
      <c r="N213" s="32"/>
    </row>
    <row r="214" spans="1:14" s="41" customFormat="1" ht="16.5" customHeight="1" x14ac:dyDescent="0.2">
      <c r="A214" s="46" t="s">
        <v>333</v>
      </c>
      <c r="B214" s="46" t="s">
        <v>10</v>
      </c>
      <c r="C214" s="59">
        <v>67</v>
      </c>
      <c r="D214" s="59">
        <v>64</v>
      </c>
      <c r="E214" s="79">
        <v>1063</v>
      </c>
      <c r="F214" s="114">
        <v>918</v>
      </c>
      <c r="G214" s="57">
        <v>29</v>
      </c>
      <c r="H214" s="37" t="s">
        <v>2093</v>
      </c>
      <c r="I214" s="64">
        <f>Таблица1[[#This Row],[Загружено]]/Таблица1[[#This Row],[Всего обучающихся]]</f>
        <v>0.86359360301034804</v>
      </c>
      <c r="J214" s="77">
        <f>Таблица1[[#This Row],[Отсеяно]]/Таблица1[[#This Row],[Всего обучающихся]]</f>
        <v>2.7281279397930385E-2</v>
      </c>
      <c r="K214" s="118">
        <f>Таблица1[[#This Row],[Всего обучающихся]]-Таблица1[[#This Row],[Загружено]]</f>
        <v>145</v>
      </c>
      <c r="L214" s="73">
        <f>Таблица1[[#This Row],[Всего обучающихся]]-Таблица1[[#This Row],[Загружено]]-Таблица1[[#This Row],[Отсеяно]]</f>
        <v>116</v>
      </c>
    </row>
    <row r="215" spans="1:14" s="41" customFormat="1" ht="16.5" customHeight="1" x14ac:dyDescent="0.2">
      <c r="A215" s="46" t="s">
        <v>333</v>
      </c>
      <c r="B215" s="46" t="s">
        <v>14</v>
      </c>
      <c r="C215" s="59">
        <v>60</v>
      </c>
      <c r="D215" s="59">
        <v>55</v>
      </c>
      <c r="E215" s="79">
        <v>804</v>
      </c>
      <c r="F215" s="114">
        <v>758</v>
      </c>
      <c r="G215" s="57">
        <v>20</v>
      </c>
      <c r="H215" s="37" t="s">
        <v>2093</v>
      </c>
      <c r="I215" s="64">
        <f>Таблица1[[#This Row],[Загружено]]/Таблица1[[#This Row],[Всего обучающихся]]</f>
        <v>0.94278606965174128</v>
      </c>
      <c r="J215" s="77">
        <f>Таблица1[[#This Row],[Отсеяно]]/Таблица1[[#This Row],[Всего обучающихся]]</f>
        <v>2.4875621890547265E-2</v>
      </c>
      <c r="K215" s="67">
        <f>Таблица1[[#This Row],[Всего обучающихся]]-Таблица1[[#This Row],[Загружено]]</f>
        <v>46</v>
      </c>
      <c r="L215" s="73">
        <f>Таблица1[[#This Row],[Всего обучающихся]]-Таблица1[[#This Row],[Загружено]]-Таблица1[[#This Row],[Отсеяно]]</f>
        <v>26</v>
      </c>
      <c r="M215" s="32"/>
      <c r="N215" s="32"/>
    </row>
    <row r="216" spans="1:14" s="33" customFormat="1" ht="16.5" customHeight="1" x14ac:dyDescent="0.2">
      <c r="A216" s="46" t="s">
        <v>333</v>
      </c>
      <c r="B216" s="46" t="s">
        <v>11</v>
      </c>
      <c r="C216" s="59">
        <v>68</v>
      </c>
      <c r="D216" s="59">
        <v>65</v>
      </c>
      <c r="E216" s="79">
        <v>846</v>
      </c>
      <c r="F216" s="114">
        <v>813</v>
      </c>
      <c r="G216" s="57">
        <v>19</v>
      </c>
      <c r="H216" s="37" t="s">
        <v>2093</v>
      </c>
      <c r="I216" s="77">
        <f>Таблица1[[#This Row],[Загружено]]/Таблица1[[#This Row],[Всего обучающихся]]</f>
        <v>0.96099290780141844</v>
      </c>
      <c r="J216" s="77">
        <f>Таблица1[[#This Row],[Отсеяно]]/Таблица1[[#This Row],[Всего обучающихся]]</f>
        <v>2.2458628841607566E-2</v>
      </c>
      <c r="K216" s="67">
        <f>Таблица1[[#This Row],[Всего обучающихся]]-Таблица1[[#This Row],[Загружено]]</f>
        <v>33</v>
      </c>
      <c r="L216" s="73">
        <f>Таблица1[[#This Row],[Всего обучающихся]]-Таблица1[[#This Row],[Загружено]]-Таблица1[[#This Row],[Отсеяно]]</f>
        <v>14</v>
      </c>
      <c r="M216" s="41"/>
      <c r="N216" s="41"/>
    </row>
    <row r="217" spans="1:14" s="33" customFormat="1" ht="16.5" customHeight="1" x14ac:dyDescent="0.2">
      <c r="A217" s="46" t="s">
        <v>333</v>
      </c>
      <c r="B217" s="46" t="s">
        <v>5</v>
      </c>
      <c r="C217" s="59">
        <v>79</v>
      </c>
      <c r="D217" s="59">
        <v>69</v>
      </c>
      <c r="E217" s="79">
        <v>1087</v>
      </c>
      <c r="F217" s="113">
        <v>1049</v>
      </c>
      <c r="G217" s="57">
        <v>34</v>
      </c>
      <c r="H217" s="37" t="s">
        <v>2093</v>
      </c>
      <c r="I217" s="77">
        <f>Таблица1[[#This Row],[Загружено]]/Таблица1[[#This Row],[Всего обучающихся]]</f>
        <v>0.96504139834406621</v>
      </c>
      <c r="J217" s="77">
        <f>Таблица1[[#This Row],[Отсеяно]]/Таблица1[[#This Row],[Всего обучающихся]]</f>
        <v>3.1278748850046001E-2</v>
      </c>
      <c r="K217" s="67">
        <f>Таблица1[[#This Row],[Всего обучающихся]]-Таблица1[[#This Row],[Загружено]]</f>
        <v>38</v>
      </c>
      <c r="L217" s="73">
        <f>Таблица1[[#This Row],[Всего обучающихся]]-Таблица1[[#This Row],[Загружено]]-Таблица1[[#This Row],[Отсеяно]]</f>
        <v>4</v>
      </c>
      <c r="M217" s="32"/>
      <c r="N217" s="32"/>
    </row>
    <row r="218" spans="1:14" ht="16.5" customHeight="1" x14ac:dyDescent="0.2">
      <c r="A218" s="46" t="s">
        <v>333</v>
      </c>
      <c r="B218" s="46" t="s">
        <v>12</v>
      </c>
      <c r="C218" s="59">
        <v>39</v>
      </c>
      <c r="D218" s="59">
        <v>35</v>
      </c>
      <c r="E218" s="79">
        <v>511</v>
      </c>
      <c r="F218" s="114">
        <v>499</v>
      </c>
      <c r="G218" s="57">
        <v>10</v>
      </c>
      <c r="H218" s="37" t="s">
        <v>2093</v>
      </c>
      <c r="I218" s="77">
        <f>Таблица1[[#This Row],[Загружено]]/Таблица1[[#This Row],[Всего обучающихся]]</f>
        <v>0.97651663405088063</v>
      </c>
      <c r="J218" s="77">
        <f>Таблица1[[#This Row],[Отсеяно]]/Таблица1[[#This Row],[Всего обучающихся]]</f>
        <v>1.9569471624266144E-2</v>
      </c>
      <c r="K218" s="67">
        <f>Таблица1[[#This Row],[Всего обучающихся]]-Таблица1[[#This Row],[Загружено]]</f>
        <v>12</v>
      </c>
      <c r="L218" s="73">
        <f>Таблица1[[#This Row],[Всего обучающихся]]-Таблица1[[#This Row],[Загружено]]-Таблица1[[#This Row],[Отсеяно]]</f>
        <v>2</v>
      </c>
    </row>
    <row r="219" spans="1:14" s="41" customFormat="1" ht="16.5" customHeight="1" x14ac:dyDescent="0.2">
      <c r="A219" s="46" t="s">
        <v>333</v>
      </c>
      <c r="B219" s="46" t="s">
        <v>15</v>
      </c>
      <c r="C219" s="59">
        <v>22</v>
      </c>
      <c r="D219" s="59">
        <v>17</v>
      </c>
      <c r="E219" s="79">
        <v>203</v>
      </c>
      <c r="F219" s="114">
        <v>195</v>
      </c>
      <c r="G219" s="57">
        <v>6</v>
      </c>
      <c r="H219" s="37" t="s">
        <v>2093</v>
      </c>
      <c r="I219" s="77">
        <f>Таблица1[[#This Row],[Загружено]]/Таблица1[[#This Row],[Всего обучающихся]]</f>
        <v>0.96059113300492616</v>
      </c>
      <c r="J219" s="77">
        <f>Таблица1[[#This Row],[Отсеяно]]/Таблица1[[#This Row],[Всего обучающихся]]</f>
        <v>2.9556650246305417E-2</v>
      </c>
      <c r="K219" s="67">
        <f>Таблица1[[#This Row],[Всего обучающихся]]-Таблица1[[#This Row],[Загружено]]</f>
        <v>8</v>
      </c>
      <c r="L219" s="73">
        <f>Таблица1[[#This Row],[Всего обучающихся]]-Таблица1[[#This Row],[Загружено]]-Таблица1[[#This Row],[Отсеяно]]</f>
        <v>2</v>
      </c>
      <c r="M219" s="32"/>
      <c r="N219" s="32"/>
    </row>
    <row r="220" spans="1:14" ht="16.5" customHeight="1" x14ac:dyDescent="0.2">
      <c r="A220" s="46" t="s">
        <v>333</v>
      </c>
      <c r="B220" s="46" t="s">
        <v>9</v>
      </c>
      <c r="C220" s="59">
        <v>72</v>
      </c>
      <c r="D220" s="59">
        <v>68</v>
      </c>
      <c r="E220" s="79">
        <v>1183</v>
      </c>
      <c r="F220" s="114">
        <v>1164</v>
      </c>
      <c r="G220" s="57">
        <v>22</v>
      </c>
      <c r="H220" s="37" t="s">
        <v>2093</v>
      </c>
      <c r="I220" s="77">
        <f>Таблица1[[#This Row],[Загружено]]/Таблица1[[#This Row],[Всего обучающихся]]</f>
        <v>0.98393913778529163</v>
      </c>
      <c r="J220" s="77">
        <f>Таблица1[[#This Row],[Отсеяно]]/Таблица1[[#This Row],[Всего обучающихся]]</f>
        <v>1.8596787827557058E-2</v>
      </c>
      <c r="K220" s="67">
        <f>Таблица1[[#This Row],[Всего обучающихся]]-Таблица1[[#This Row],[Загружено]]</f>
        <v>19</v>
      </c>
      <c r="L220" s="73">
        <f>Таблица1[[#This Row],[Всего обучающихся]]-Таблица1[[#This Row],[Загружено]]-Таблица1[[#This Row],[Отсеяно]]</f>
        <v>-3</v>
      </c>
    </row>
    <row r="221" spans="1:14" s="33" customFormat="1" ht="16.5" customHeight="1" x14ac:dyDescent="0.2">
      <c r="A221" s="46" t="s">
        <v>333</v>
      </c>
      <c r="B221" s="46" t="s">
        <v>13</v>
      </c>
      <c r="C221" s="59">
        <v>39</v>
      </c>
      <c r="D221" s="59">
        <v>33</v>
      </c>
      <c r="E221" s="79">
        <v>481</v>
      </c>
      <c r="F221" s="114">
        <v>473</v>
      </c>
      <c r="G221" s="57">
        <v>14</v>
      </c>
      <c r="H221" s="37" t="s">
        <v>2093</v>
      </c>
      <c r="I221" s="64">
        <f>Таблица1[[#This Row],[Загружено]]/Таблица1[[#This Row],[Всего обучающихся]]</f>
        <v>0.98336798336798337</v>
      </c>
      <c r="J221" s="77">
        <f>Таблица1[[#This Row],[Отсеяно]]/Таблица1[[#This Row],[Всего обучающихся]]</f>
        <v>2.9106029106029108E-2</v>
      </c>
      <c r="K221" s="67">
        <f>Таблица1[[#This Row],[Всего обучающихся]]-Таблица1[[#This Row],[Загружено]]</f>
        <v>8</v>
      </c>
      <c r="L221" s="73">
        <f>Таблица1[[#This Row],[Всего обучающихся]]-Таблица1[[#This Row],[Загружено]]-Таблица1[[#This Row],[Отсеяно]]</f>
        <v>-6</v>
      </c>
      <c r="M221" s="32"/>
      <c r="N221" s="32"/>
    </row>
    <row r="222" spans="1:14" s="41" customFormat="1" ht="16.5" customHeight="1" x14ac:dyDescent="0.2">
      <c r="A222" s="46" t="s">
        <v>334</v>
      </c>
      <c r="B222" s="46" t="s">
        <v>893</v>
      </c>
      <c r="C222" s="59">
        <v>123</v>
      </c>
      <c r="D222" s="59">
        <v>117</v>
      </c>
      <c r="E222" s="79">
        <v>2371</v>
      </c>
      <c r="F222" s="123">
        <v>1399</v>
      </c>
      <c r="G222" s="57">
        <v>358</v>
      </c>
      <c r="H222" s="37" t="s">
        <v>2093</v>
      </c>
      <c r="I222" s="77">
        <f>Таблица1[[#This Row],[Загружено]]/Таблица1[[#This Row],[Всего обучающихся]]</f>
        <v>0.59004639392661329</v>
      </c>
      <c r="J222" s="77">
        <f>Таблица1[[#This Row],[Отсеяно]]/Таблица1[[#This Row],[Всего обучающихся]]</f>
        <v>0.15099114297764657</v>
      </c>
      <c r="K222" s="118">
        <f>Таблица1[[#This Row],[Всего обучающихся]]-Таблица1[[#This Row],[Загружено]]</f>
        <v>972</v>
      </c>
      <c r="L222" s="73">
        <f>Таблица1[[#This Row],[Всего обучающихся]]-Таблица1[[#This Row],[Загружено]]-Таблица1[[#This Row],[Отсеяно]]</f>
        <v>614</v>
      </c>
      <c r="M222" s="41">
        <v>2378</v>
      </c>
      <c r="N222" s="133">
        <v>542009370</v>
      </c>
    </row>
    <row r="223" spans="1:14" s="33" customFormat="1" ht="16.5" customHeight="1" x14ac:dyDescent="0.2">
      <c r="A223" s="46" t="s">
        <v>334</v>
      </c>
      <c r="B223" s="46" t="s">
        <v>34</v>
      </c>
      <c r="C223" s="59">
        <v>56</v>
      </c>
      <c r="D223" s="59">
        <v>52</v>
      </c>
      <c r="E223" s="79">
        <v>888</v>
      </c>
      <c r="F223" s="113">
        <v>522</v>
      </c>
      <c r="G223" s="57">
        <v>26</v>
      </c>
      <c r="H223" s="37" t="s">
        <v>2093</v>
      </c>
      <c r="I223" s="77">
        <f>Таблица1[[#This Row],[Загружено]]/Таблица1[[#This Row],[Всего обучающихся]]</f>
        <v>0.58783783783783783</v>
      </c>
      <c r="J223" s="77">
        <f>Таблица1[[#This Row],[Отсеяно]]/Таблица1[[#This Row],[Всего обучающихся]]</f>
        <v>2.9279279279279279E-2</v>
      </c>
      <c r="K223" s="118">
        <f>Таблица1[[#This Row],[Всего обучающихся]]-Таблица1[[#This Row],[Загружено]]</f>
        <v>366</v>
      </c>
      <c r="L223" s="73">
        <f>Таблица1[[#This Row],[Всего обучающихся]]-Таблица1[[#This Row],[Загружено]]-Таблица1[[#This Row],[Отсеяно]]</f>
        <v>340</v>
      </c>
      <c r="M223" s="41">
        <v>889</v>
      </c>
      <c r="N223" s="41">
        <v>542013592</v>
      </c>
    </row>
    <row r="224" spans="1:14" s="33" customFormat="1" ht="16.5" customHeight="1" x14ac:dyDescent="0.2">
      <c r="A224" s="46" t="s">
        <v>334</v>
      </c>
      <c r="B224" s="46" t="s">
        <v>24</v>
      </c>
      <c r="C224" s="59">
        <v>95</v>
      </c>
      <c r="D224" s="59">
        <v>88</v>
      </c>
      <c r="E224" s="79">
        <v>1618</v>
      </c>
      <c r="F224" s="114">
        <v>1540</v>
      </c>
      <c r="G224" s="57">
        <v>31</v>
      </c>
      <c r="H224" s="37" t="s">
        <v>2093</v>
      </c>
      <c r="I224" s="77">
        <f>Таблица1[[#This Row],[Загружено]]/Таблица1[[#This Row],[Всего обучающихся]]</f>
        <v>0.95179233621755255</v>
      </c>
      <c r="J224" s="77">
        <f>Таблица1[[#This Row],[Отсеяно]]/Таблица1[[#This Row],[Всего обучающихся]]</f>
        <v>1.9159456118665017E-2</v>
      </c>
      <c r="K224" s="67">
        <f>Таблица1[[#This Row],[Всего обучающихся]]-Таблица1[[#This Row],[Загружено]]</f>
        <v>78</v>
      </c>
      <c r="L224" s="73">
        <f>Таблица1[[#This Row],[Всего обучающихся]]-Таблица1[[#This Row],[Загружено]]-Таблица1[[#This Row],[Отсеяно]]</f>
        <v>47</v>
      </c>
      <c r="M224" s="41"/>
      <c r="N224" s="41"/>
    </row>
    <row r="225" spans="1:14" s="33" customFormat="1" ht="16.5" customHeight="1" x14ac:dyDescent="0.2">
      <c r="A225" s="46" t="s">
        <v>334</v>
      </c>
      <c r="B225" s="46" t="s">
        <v>23</v>
      </c>
      <c r="C225" s="59">
        <v>79</v>
      </c>
      <c r="D225" s="59">
        <v>75</v>
      </c>
      <c r="E225" s="79">
        <v>1477</v>
      </c>
      <c r="F225" s="114">
        <v>1410</v>
      </c>
      <c r="G225" s="57">
        <v>21</v>
      </c>
      <c r="H225" s="37" t="s">
        <v>2093</v>
      </c>
      <c r="I225" s="77">
        <f>Таблица1[[#This Row],[Загружено]]/Таблица1[[#This Row],[Всего обучающихся]]</f>
        <v>0.95463777928232907</v>
      </c>
      <c r="J225" s="77">
        <f>Таблица1[[#This Row],[Отсеяно]]/Таблица1[[#This Row],[Всего обучающихся]]</f>
        <v>1.4218009478672985E-2</v>
      </c>
      <c r="K225" s="67">
        <f>Таблица1[[#This Row],[Всего обучающихся]]-Таблица1[[#This Row],[Загружено]]</f>
        <v>67</v>
      </c>
      <c r="L225" s="73">
        <f>Таблица1[[#This Row],[Всего обучающихся]]-Таблица1[[#This Row],[Загружено]]-Таблица1[[#This Row],[Отсеяно]]</f>
        <v>46</v>
      </c>
      <c r="M225" s="41"/>
      <c r="N225" s="41"/>
    </row>
    <row r="226" spans="1:14" ht="16.5" customHeight="1" x14ac:dyDescent="0.2">
      <c r="A226" s="46" t="s">
        <v>334</v>
      </c>
      <c r="B226" s="46" t="s">
        <v>19</v>
      </c>
      <c r="C226" s="59">
        <v>148</v>
      </c>
      <c r="D226" s="59">
        <v>71</v>
      </c>
      <c r="E226" s="79">
        <v>698</v>
      </c>
      <c r="F226" s="114">
        <v>285</v>
      </c>
      <c r="G226" s="57">
        <v>367</v>
      </c>
      <c r="H226" s="37" t="s">
        <v>2093</v>
      </c>
      <c r="I226" s="77">
        <f>Таблица1[[#This Row],[Загружено]]/Таблица1[[#This Row],[Всего обучающихся]]</f>
        <v>0.40830945558739257</v>
      </c>
      <c r="J226" s="119">
        <f>Таблица1[[#This Row],[Отсеяно]]/Таблица1[[#This Row],[Всего обучающихся]]</f>
        <v>0.52578796561604579</v>
      </c>
      <c r="K226" s="118">
        <f>Таблица1[[#This Row],[Всего обучающихся]]-Таблица1[[#This Row],[Загружено]]</f>
        <v>413</v>
      </c>
      <c r="L226" s="73">
        <f>Таблица1[[#This Row],[Всего обучающихся]]-Таблица1[[#This Row],[Загружено]]-Таблица1[[#This Row],[Отсеяно]]</f>
        <v>46</v>
      </c>
      <c r="M226" s="41"/>
      <c r="N226" s="41"/>
    </row>
    <row r="227" spans="1:14" s="41" customFormat="1" ht="16.5" customHeight="1" x14ac:dyDescent="0.2">
      <c r="A227" s="46" t="s">
        <v>334</v>
      </c>
      <c r="B227" s="46" t="s">
        <v>32</v>
      </c>
      <c r="C227" s="59">
        <v>112</v>
      </c>
      <c r="D227" s="59">
        <v>107</v>
      </c>
      <c r="E227" s="79">
        <v>1732</v>
      </c>
      <c r="F227" s="113">
        <v>1651</v>
      </c>
      <c r="G227" s="57">
        <v>39</v>
      </c>
      <c r="H227" s="37" t="s">
        <v>2093</v>
      </c>
      <c r="I227" s="64">
        <f>Таблица1[[#This Row],[Загружено]]/Таблица1[[#This Row],[Всего обучающихся]]</f>
        <v>0.95323325635103928</v>
      </c>
      <c r="J227" s="77">
        <f>Таблица1[[#This Row],[Отсеяно]]/Таблица1[[#This Row],[Всего обучающихся]]</f>
        <v>2.2517321016166283E-2</v>
      </c>
      <c r="K227" s="67">
        <f>Таблица1[[#This Row],[Всего обучающихся]]-Таблица1[[#This Row],[Загружено]]</f>
        <v>81</v>
      </c>
      <c r="L227" s="73">
        <f>Таблица1[[#This Row],[Всего обучающихся]]-Таблица1[[#This Row],[Загружено]]-Таблица1[[#This Row],[Отсеяно]]</f>
        <v>42</v>
      </c>
    </row>
    <row r="228" spans="1:14" s="41" customFormat="1" ht="16.5" customHeight="1" x14ac:dyDescent="0.2">
      <c r="A228" s="46" t="s">
        <v>334</v>
      </c>
      <c r="B228" s="46" t="s">
        <v>30</v>
      </c>
      <c r="C228" s="59">
        <v>87</v>
      </c>
      <c r="D228" s="59">
        <v>81</v>
      </c>
      <c r="E228" s="79">
        <v>1742</v>
      </c>
      <c r="F228" s="113">
        <v>1689</v>
      </c>
      <c r="G228" s="57">
        <v>28</v>
      </c>
      <c r="H228" s="37" t="s">
        <v>2093</v>
      </c>
      <c r="I228" s="77">
        <f>Таблица1[[#This Row],[Загружено]]/Таблица1[[#This Row],[Всего обучающихся]]</f>
        <v>0.96957520091848448</v>
      </c>
      <c r="J228" s="77">
        <f>Таблица1[[#This Row],[Отсеяно]]/Таблица1[[#This Row],[Всего обучающихся]]</f>
        <v>1.6073478760045924E-2</v>
      </c>
      <c r="K228" s="67">
        <f>Таблица1[[#This Row],[Всего обучающихся]]-Таблица1[[#This Row],[Загружено]]</f>
        <v>53</v>
      </c>
      <c r="L228" s="73">
        <f>Таблица1[[#This Row],[Всего обучающихся]]-Таблица1[[#This Row],[Загружено]]-Таблица1[[#This Row],[Отсеяно]]</f>
        <v>25</v>
      </c>
    </row>
    <row r="229" spans="1:14" ht="16.5" customHeight="1" x14ac:dyDescent="0.2">
      <c r="A229" s="46" t="s">
        <v>334</v>
      </c>
      <c r="B229" s="46" t="s">
        <v>27</v>
      </c>
      <c r="C229" s="59">
        <v>77</v>
      </c>
      <c r="D229" s="59">
        <v>71</v>
      </c>
      <c r="E229" s="79">
        <v>1579</v>
      </c>
      <c r="F229" s="114">
        <v>1523</v>
      </c>
      <c r="G229" s="57">
        <v>35</v>
      </c>
      <c r="H229" s="37" t="s">
        <v>2093</v>
      </c>
      <c r="I229" s="77">
        <f>Таблица1[[#This Row],[Загружено]]/Таблица1[[#This Row],[Всего обучающихся]]</f>
        <v>0.96453451551614944</v>
      </c>
      <c r="J229" s="77">
        <f>Таблица1[[#This Row],[Отсеяно]]/Таблица1[[#This Row],[Всего обучающихся]]</f>
        <v>2.2165927802406588E-2</v>
      </c>
      <c r="K229" s="67">
        <f>Таблица1[[#This Row],[Всего обучающихся]]-Таблица1[[#This Row],[Загружено]]</f>
        <v>56</v>
      </c>
      <c r="L229" s="73">
        <f>Таблица1[[#This Row],[Всего обучающихся]]-Таблица1[[#This Row],[Загружено]]-Таблица1[[#This Row],[Отсеяно]]</f>
        <v>21</v>
      </c>
      <c r="M229" s="41"/>
      <c r="N229" s="41"/>
    </row>
    <row r="230" spans="1:14" ht="16.5" customHeight="1" x14ac:dyDescent="0.2">
      <c r="A230" s="46" t="s">
        <v>334</v>
      </c>
      <c r="B230" s="46" t="s">
        <v>33</v>
      </c>
      <c r="C230" s="59">
        <v>52</v>
      </c>
      <c r="D230" s="59">
        <v>48</v>
      </c>
      <c r="E230" s="79">
        <v>868</v>
      </c>
      <c r="F230" s="114">
        <v>830</v>
      </c>
      <c r="G230" s="57">
        <v>28</v>
      </c>
      <c r="H230" s="37" t="s">
        <v>2093</v>
      </c>
      <c r="I230" s="77">
        <f>Таблица1[[#This Row],[Загружено]]/Таблица1[[#This Row],[Всего обучающихся]]</f>
        <v>0.95622119815668205</v>
      </c>
      <c r="J230" s="77">
        <f>Таблица1[[#This Row],[Отсеяно]]/Таблица1[[#This Row],[Всего обучающихся]]</f>
        <v>3.2258064516129031E-2</v>
      </c>
      <c r="K230" s="67">
        <f>Таблица1[[#This Row],[Всего обучающихся]]-Таблица1[[#This Row],[Загружено]]</f>
        <v>38</v>
      </c>
      <c r="L230" s="73">
        <f>Таблица1[[#This Row],[Всего обучающихся]]-Таблица1[[#This Row],[Загружено]]-Таблица1[[#This Row],[Отсеяно]]</f>
        <v>10</v>
      </c>
      <c r="M230" s="41"/>
      <c r="N230" s="41"/>
    </row>
    <row r="231" spans="1:14" s="33" customFormat="1" ht="16.5" customHeight="1" x14ac:dyDescent="0.2">
      <c r="A231" s="46" t="s">
        <v>334</v>
      </c>
      <c r="B231" s="46" t="s">
        <v>36</v>
      </c>
      <c r="C231" s="59">
        <v>41</v>
      </c>
      <c r="D231" s="59">
        <v>36</v>
      </c>
      <c r="E231" s="79">
        <v>762</v>
      </c>
      <c r="F231" s="114">
        <v>742</v>
      </c>
      <c r="G231" s="57">
        <v>11</v>
      </c>
      <c r="H231" s="37" t="s">
        <v>2093</v>
      </c>
      <c r="I231" s="77">
        <f>Таблица1[[#This Row],[Загружено]]/Таблица1[[#This Row],[Всего обучающихся]]</f>
        <v>0.97375328083989499</v>
      </c>
      <c r="J231" s="77">
        <f>Таблица1[[#This Row],[Отсеяно]]/Таблица1[[#This Row],[Всего обучающихся]]</f>
        <v>1.4435695538057743E-2</v>
      </c>
      <c r="K231" s="67">
        <f>Таблица1[[#This Row],[Всего обучающихся]]-Таблица1[[#This Row],[Загружено]]</f>
        <v>20</v>
      </c>
      <c r="L231" s="73">
        <f>Таблица1[[#This Row],[Всего обучающихся]]-Таблица1[[#This Row],[Загружено]]-Таблица1[[#This Row],[Отсеяно]]</f>
        <v>9</v>
      </c>
      <c r="M231" s="41"/>
      <c r="N231" s="41"/>
    </row>
    <row r="232" spans="1:14" s="41" customFormat="1" ht="16.5" customHeight="1" x14ac:dyDescent="0.2">
      <c r="A232" s="46" t="s">
        <v>334</v>
      </c>
      <c r="B232" s="46" t="s">
        <v>28</v>
      </c>
      <c r="C232" s="59">
        <v>34</v>
      </c>
      <c r="D232" s="59">
        <v>32</v>
      </c>
      <c r="E232" s="79">
        <v>408</v>
      </c>
      <c r="F232" s="113">
        <v>388</v>
      </c>
      <c r="G232" s="57">
        <v>13</v>
      </c>
      <c r="H232" s="37" t="s">
        <v>2093</v>
      </c>
      <c r="I232" s="77">
        <f>Таблица1[[#This Row],[Загружено]]/Таблица1[[#This Row],[Всего обучающихся]]</f>
        <v>0.9509803921568627</v>
      </c>
      <c r="J232" s="77">
        <f>Таблица1[[#This Row],[Отсеяно]]/Таблица1[[#This Row],[Всего обучающихся]]</f>
        <v>3.1862745098039214E-2</v>
      </c>
      <c r="K232" s="67">
        <f>Таблица1[[#This Row],[Всего обучающихся]]-Таблица1[[#This Row],[Загружено]]</f>
        <v>20</v>
      </c>
      <c r="L232" s="73">
        <f>Таблица1[[#This Row],[Всего обучающихся]]-Таблица1[[#This Row],[Загружено]]-Таблица1[[#This Row],[Отсеяно]]</f>
        <v>7</v>
      </c>
      <c r="M232" s="32"/>
      <c r="N232" s="32"/>
    </row>
    <row r="233" spans="1:14" s="41" customFormat="1" ht="16.5" customHeight="1" x14ac:dyDescent="0.2">
      <c r="A233" s="46" t="s">
        <v>334</v>
      </c>
      <c r="B233" s="46" t="s">
        <v>21</v>
      </c>
      <c r="C233" s="59">
        <v>20</v>
      </c>
      <c r="D233" s="59">
        <v>12</v>
      </c>
      <c r="E233" s="79">
        <v>210</v>
      </c>
      <c r="F233" s="113">
        <v>196</v>
      </c>
      <c r="G233" s="57">
        <v>9</v>
      </c>
      <c r="H233" s="37" t="s">
        <v>2093</v>
      </c>
      <c r="I233" s="64">
        <f>Таблица1[[#This Row],[Загружено]]/Таблица1[[#This Row],[Всего обучающихся]]</f>
        <v>0.93333333333333335</v>
      </c>
      <c r="J233" s="77">
        <f>Таблица1[[#This Row],[Отсеяно]]/Таблица1[[#This Row],[Всего обучающихся]]</f>
        <v>4.2857142857142858E-2</v>
      </c>
      <c r="K233" s="67">
        <f>Таблица1[[#This Row],[Всего обучающихся]]-Таблица1[[#This Row],[Загружено]]</f>
        <v>14</v>
      </c>
      <c r="L233" s="73">
        <f>Таблица1[[#This Row],[Всего обучающихся]]-Таблица1[[#This Row],[Загружено]]-Таблица1[[#This Row],[Отсеяно]]</f>
        <v>5</v>
      </c>
      <c r="M233" s="32"/>
      <c r="N233" s="32"/>
    </row>
    <row r="234" spans="1:14" s="41" customFormat="1" ht="16.5" customHeight="1" x14ac:dyDescent="0.2">
      <c r="A234" s="46" t="s">
        <v>334</v>
      </c>
      <c r="B234" s="46" t="s">
        <v>25</v>
      </c>
      <c r="C234" s="59">
        <v>45</v>
      </c>
      <c r="D234" s="59">
        <v>42</v>
      </c>
      <c r="E234" s="79">
        <v>647</v>
      </c>
      <c r="F234" s="113">
        <v>631</v>
      </c>
      <c r="G234" s="57">
        <v>13</v>
      </c>
      <c r="H234" s="37" t="s">
        <v>2093</v>
      </c>
      <c r="I234" s="77">
        <f>Таблица1[[#This Row],[Загружено]]/Таблица1[[#This Row],[Всего обучающихся]]</f>
        <v>0.97527047913446674</v>
      </c>
      <c r="J234" s="77">
        <f>Таблица1[[#This Row],[Отсеяно]]/Таблица1[[#This Row],[Всего обучающихся]]</f>
        <v>2.009273570324575E-2</v>
      </c>
      <c r="K234" s="67">
        <f>Таблица1[[#This Row],[Всего обучающихся]]-Таблица1[[#This Row],[Загружено]]</f>
        <v>16</v>
      </c>
      <c r="L234" s="73">
        <f>Таблица1[[#This Row],[Всего обучающихся]]-Таблица1[[#This Row],[Загружено]]-Таблица1[[#This Row],[Отсеяно]]</f>
        <v>3</v>
      </c>
      <c r="M234" s="32"/>
      <c r="N234" s="32"/>
    </row>
    <row r="235" spans="1:14" ht="16.5" customHeight="1" x14ac:dyDescent="0.2">
      <c r="A235" s="46" t="s">
        <v>334</v>
      </c>
      <c r="B235" s="46" t="s">
        <v>18</v>
      </c>
      <c r="C235" s="59">
        <v>34</v>
      </c>
      <c r="D235" s="59">
        <v>20</v>
      </c>
      <c r="E235" s="79">
        <v>350</v>
      </c>
      <c r="F235" s="113">
        <v>346</v>
      </c>
      <c r="G235" s="57">
        <v>1</v>
      </c>
      <c r="H235" s="37" t="s">
        <v>2093</v>
      </c>
      <c r="I235" s="121">
        <f>Таблица1[[#This Row],[Загружено]]/Таблица1[[#This Row],[Всего обучающихся]]</f>
        <v>0.98857142857142855</v>
      </c>
      <c r="J235" s="77">
        <f>Таблица1[[#This Row],[Отсеяно]]/Таблица1[[#This Row],[Всего обучающихся]]</f>
        <v>2.8571428571428571E-3</v>
      </c>
      <c r="K235" s="67">
        <f>Таблица1[[#This Row],[Всего обучающихся]]-Таблица1[[#This Row],[Загружено]]</f>
        <v>4</v>
      </c>
      <c r="L235" s="73">
        <f>Таблица1[[#This Row],[Всего обучающихся]]-Таблица1[[#This Row],[Загружено]]-Таблица1[[#This Row],[Отсеяно]]</f>
        <v>3</v>
      </c>
    </row>
    <row r="236" spans="1:14" ht="16.5" customHeight="1" x14ac:dyDescent="0.2">
      <c r="A236" s="46" t="s">
        <v>334</v>
      </c>
      <c r="B236" s="46" t="s">
        <v>29</v>
      </c>
      <c r="C236" s="59">
        <v>64</v>
      </c>
      <c r="D236" s="59">
        <v>61</v>
      </c>
      <c r="E236" s="79">
        <v>980</v>
      </c>
      <c r="F236" s="113">
        <v>966</v>
      </c>
      <c r="G236" s="57">
        <v>13</v>
      </c>
      <c r="H236" s="37" t="s">
        <v>2093</v>
      </c>
      <c r="I236" s="121">
        <f>Таблица1[[#This Row],[Загружено]]/Таблица1[[#This Row],[Всего обучающихся]]</f>
        <v>0.98571428571428577</v>
      </c>
      <c r="J236" s="77">
        <f>Таблица1[[#This Row],[Отсеяно]]/Таблица1[[#This Row],[Всего обучающихся]]</f>
        <v>1.3265306122448979E-2</v>
      </c>
      <c r="K236" s="67">
        <f>Таблица1[[#This Row],[Всего обучающихся]]-Таблица1[[#This Row],[Загружено]]</f>
        <v>14</v>
      </c>
      <c r="L236" s="73">
        <f>Таблица1[[#This Row],[Всего обучающихся]]-Таблица1[[#This Row],[Загружено]]-Таблица1[[#This Row],[Отсеяно]]</f>
        <v>1</v>
      </c>
    </row>
    <row r="237" spans="1:14" ht="16.5" customHeight="1" x14ac:dyDescent="0.2">
      <c r="A237" s="46" t="s">
        <v>334</v>
      </c>
      <c r="B237" s="46" t="s">
        <v>900</v>
      </c>
      <c r="C237" s="59">
        <v>16</v>
      </c>
      <c r="D237" s="59">
        <v>12</v>
      </c>
      <c r="E237" s="79">
        <v>287</v>
      </c>
      <c r="F237" s="113">
        <v>276</v>
      </c>
      <c r="G237" s="57">
        <v>10</v>
      </c>
      <c r="H237" s="37" t="s">
        <v>2093</v>
      </c>
      <c r="I237" s="64">
        <f>Таблица1[[#This Row],[Загружено]]/Таблица1[[#This Row],[Всего обучающихся]]</f>
        <v>0.9616724738675958</v>
      </c>
      <c r="J237" s="77">
        <f>Таблица1[[#This Row],[Отсеяно]]/Таблица1[[#This Row],[Всего обучающихся]]</f>
        <v>3.484320557491289E-2</v>
      </c>
      <c r="K237" s="67">
        <f>Таблица1[[#This Row],[Всего обучающихся]]-Таблица1[[#This Row],[Загружено]]</f>
        <v>11</v>
      </c>
      <c r="L237" s="73">
        <f>Таблица1[[#This Row],[Всего обучающихся]]-Таблица1[[#This Row],[Загружено]]-Таблица1[[#This Row],[Отсеяно]]</f>
        <v>1</v>
      </c>
    </row>
    <row r="238" spans="1:14" s="41" customFormat="1" ht="16.5" customHeight="1" x14ac:dyDescent="0.2">
      <c r="A238" s="46" t="s">
        <v>334</v>
      </c>
      <c r="B238" s="46" t="s">
        <v>37</v>
      </c>
      <c r="C238" s="59">
        <v>40</v>
      </c>
      <c r="D238" s="59">
        <v>34</v>
      </c>
      <c r="E238" s="79">
        <v>378</v>
      </c>
      <c r="F238" s="113">
        <v>373</v>
      </c>
      <c r="G238" s="57">
        <v>5</v>
      </c>
      <c r="H238" s="37" t="s">
        <v>2093</v>
      </c>
      <c r="I238" s="121">
        <f>Таблица1[[#This Row],[Загружено]]/Таблица1[[#This Row],[Всего обучающихся]]</f>
        <v>0.98677248677248675</v>
      </c>
      <c r="J238" s="77">
        <f>Таблица1[[#This Row],[Отсеяно]]/Таблица1[[#This Row],[Всего обучающихся]]</f>
        <v>1.3227513227513227E-2</v>
      </c>
      <c r="K238" s="67">
        <f>Таблица1[[#This Row],[Всего обучающихся]]-Таблица1[[#This Row],[Загружено]]</f>
        <v>5</v>
      </c>
      <c r="L238" s="73">
        <f>Таблица1[[#This Row],[Всего обучающихся]]-Таблица1[[#This Row],[Загружено]]-Таблица1[[#This Row],[Отсеяно]]</f>
        <v>0</v>
      </c>
      <c r="M238" s="32"/>
      <c r="N238" s="32"/>
    </row>
    <row r="239" spans="1:14" s="41" customFormat="1" ht="16.5" customHeight="1" x14ac:dyDescent="0.2">
      <c r="A239" s="45" t="s">
        <v>334</v>
      </c>
      <c r="B239" s="46" t="s">
        <v>17</v>
      </c>
      <c r="C239" s="59">
        <v>28</v>
      </c>
      <c r="D239" s="59">
        <v>22</v>
      </c>
      <c r="E239" s="57">
        <v>336</v>
      </c>
      <c r="F239" s="113">
        <v>330</v>
      </c>
      <c r="G239" s="57">
        <v>6</v>
      </c>
      <c r="H239" s="37" t="s">
        <v>2093</v>
      </c>
      <c r="I239" s="75">
        <f>Таблица1[[#This Row],[Загружено]]/Таблица1[[#This Row],[Всего обучающихся]]</f>
        <v>0.9821428571428571</v>
      </c>
      <c r="J239" s="77">
        <f>Таблица1[[#This Row],[Отсеяно]]/Таблица1[[#This Row],[Всего обучающихся]]</f>
        <v>1.7857142857142856E-2</v>
      </c>
      <c r="K239" s="67">
        <f>Таблица1[[#This Row],[Всего обучающихся]]-Таблица1[[#This Row],[Загружено]]</f>
        <v>6</v>
      </c>
      <c r="L239" s="73">
        <f>Таблица1[[#This Row],[Всего обучающихся]]-Таблица1[[#This Row],[Загружено]]-Таблица1[[#This Row],[Отсеяно]]</f>
        <v>0</v>
      </c>
      <c r="M239" s="32"/>
      <c r="N239" s="32"/>
    </row>
    <row r="240" spans="1:14" s="41" customFormat="1" ht="16.5" customHeight="1" x14ac:dyDescent="0.2">
      <c r="A240" s="46" t="s">
        <v>334</v>
      </c>
      <c r="B240" s="46" t="s">
        <v>20</v>
      </c>
      <c r="C240" s="59">
        <v>15</v>
      </c>
      <c r="D240" s="59">
        <v>10</v>
      </c>
      <c r="E240" s="79">
        <v>66</v>
      </c>
      <c r="F240" s="113">
        <v>64</v>
      </c>
      <c r="G240" s="57">
        <v>3</v>
      </c>
      <c r="H240" s="37" t="s">
        <v>2093</v>
      </c>
      <c r="I240" s="77">
        <f>Таблица1[[#This Row],[Загружено]]/Таблица1[[#This Row],[Всего обучающихся]]</f>
        <v>0.96969696969696972</v>
      </c>
      <c r="J240" s="77">
        <f>Таблица1[[#This Row],[Отсеяно]]/Таблица1[[#This Row],[Всего обучающихся]]</f>
        <v>4.5454545454545456E-2</v>
      </c>
      <c r="K240" s="67">
        <f>Таблица1[[#This Row],[Всего обучающихся]]-Таблица1[[#This Row],[Загружено]]</f>
        <v>2</v>
      </c>
      <c r="L240" s="73">
        <f>Таблица1[[#This Row],[Всего обучающихся]]-Таблица1[[#This Row],[Загружено]]-Таблица1[[#This Row],[Отсеяно]]</f>
        <v>-1</v>
      </c>
      <c r="M240" s="32"/>
      <c r="N240" s="32"/>
    </row>
    <row r="241" spans="1:14" s="41" customFormat="1" ht="16.5" customHeight="1" x14ac:dyDescent="0.2">
      <c r="A241" s="46" t="s">
        <v>334</v>
      </c>
      <c r="B241" s="46" t="s">
        <v>35</v>
      </c>
      <c r="C241" s="59">
        <v>20</v>
      </c>
      <c r="D241" s="59">
        <v>19</v>
      </c>
      <c r="E241" s="79">
        <v>244</v>
      </c>
      <c r="F241" s="113">
        <v>239</v>
      </c>
      <c r="G241" s="57">
        <v>8</v>
      </c>
      <c r="H241" s="37" t="s">
        <v>2093</v>
      </c>
      <c r="I241" s="77">
        <f>Таблица1[[#This Row],[Загружено]]/Таблица1[[#This Row],[Всего обучающихся]]</f>
        <v>0.97950819672131151</v>
      </c>
      <c r="J241" s="77">
        <f>Таблица1[[#This Row],[Отсеяно]]/Таблица1[[#This Row],[Всего обучающихся]]</f>
        <v>3.2786885245901641E-2</v>
      </c>
      <c r="K241" s="67">
        <f>Таблица1[[#This Row],[Всего обучающихся]]-Таблица1[[#This Row],[Загружено]]</f>
        <v>5</v>
      </c>
      <c r="L241" s="73">
        <f>Таблица1[[#This Row],[Всего обучающихся]]-Таблица1[[#This Row],[Загружено]]-Таблица1[[#This Row],[Отсеяно]]</f>
        <v>-3</v>
      </c>
      <c r="M241" s="32"/>
      <c r="N241" s="32"/>
    </row>
    <row r="242" spans="1:14" s="41" customFormat="1" ht="16.5" customHeight="1" x14ac:dyDescent="0.2">
      <c r="A242" s="46" t="s">
        <v>334</v>
      </c>
      <c r="B242" s="46" t="s">
        <v>130</v>
      </c>
      <c r="C242" s="59">
        <v>61</v>
      </c>
      <c r="D242" s="59">
        <v>36</v>
      </c>
      <c r="E242" s="79">
        <v>214</v>
      </c>
      <c r="F242" s="117">
        <v>0</v>
      </c>
      <c r="G242" s="57">
        <v>218</v>
      </c>
      <c r="H242" s="37" t="s">
        <v>2093</v>
      </c>
      <c r="I242" s="77">
        <f>Таблица1[[#This Row],[Загружено]]/Таблица1[[#This Row],[Всего обучающихся]]</f>
        <v>0</v>
      </c>
      <c r="J242" s="119">
        <f>Таблица1[[#This Row],[Отсеяно]]/Таблица1[[#This Row],[Всего обучающихся]]</f>
        <v>1.0186915887850467</v>
      </c>
      <c r="K242" s="118">
        <f>Таблица1[[#This Row],[Всего обучающихся]]-Таблица1[[#This Row],[Загружено]]</f>
        <v>214</v>
      </c>
      <c r="L242" s="73">
        <f>Таблица1[[#This Row],[Всего обучающихся]]-Таблица1[[#This Row],[Загружено]]-Таблица1[[#This Row],[Отсеяно]]</f>
        <v>-4</v>
      </c>
      <c r="M242" s="32"/>
      <c r="N242" s="32"/>
    </row>
    <row r="243" spans="1:14" s="41" customFormat="1" ht="16.5" customHeight="1" x14ac:dyDescent="0.2">
      <c r="A243" s="46" t="s">
        <v>334</v>
      </c>
      <c r="B243" s="46" t="s">
        <v>22</v>
      </c>
      <c r="C243" s="59">
        <v>26</v>
      </c>
      <c r="D243" s="59">
        <v>26</v>
      </c>
      <c r="E243" s="79">
        <v>386</v>
      </c>
      <c r="F243" s="113">
        <v>397</v>
      </c>
      <c r="G243" s="57">
        <v>6</v>
      </c>
      <c r="H243" s="37" t="s">
        <v>2093</v>
      </c>
      <c r="I243" s="121">
        <f>Таблица1[[#This Row],[Загружено]]/Таблица1[[#This Row],[Всего обучающихся]]</f>
        <v>1.028497409326425</v>
      </c>
      <c r="J243" s="77">
        <f>Таблица1[[#This Row],[Отсеяно]]/Таблица1[[#This Row],[Всего обучающихся]]</f>
        <v>1.5544041450777202E-2</v>
      </c>
      <c r="K243" s="67">
        <f>Таблица1[[#This Row],[Всего обучающихся]]-Таблица1[[#This Row],[Загружено]]</f>
        <v>-11</v>
      </c>
      <c r="L243" s="73">
        <f>Таблица1[[#This Row],[Всего обучающихся]]-Таблица1[[#This Row],[Загружено]]-Таблица1[[#This Row],[Отсеяно]]</f>
        <v>-17</v>
      </c>
      <c r="M243" s="32"/>
      <c r="N243" s="32"/>
    </row>
    <row r="244" spans="1:14" s="41" customFormat="1" ht="16.5" customHeight="1" x14ac:dyDescent="0.2">
      <c r="A244" s="46" t="s">
        <v>334</v>
      </c>
      <c r="B244" s="46" t="s">
        <v>16</v>
      </c>
      <c r="C244" s="59">
        <v>47</v>
      </c>
      <c r="D244" s="59">
        <v>31</v>
      </c>
      <c r="E244" s="79">
        <v>564</v>
      </c>
      <c r="F244" s="113">
        <v>534</v>
      </c>
      <c r="G244" s="57">
        <v>72</v>
      </c>
      <c r="H244" s="37" t="s">
        <v>2093</v>
      </c>
      <c r="I244" s="77">
        <f>Таблица1[[#This Row],[Загружено]]/Таблица1[[#This Row],[Всего обучающихся]]</f>
        <v>0.94680851063829785</v>
      </c>
      <c r="J244" s="77">
        <f>Таблица1[[#This Row],[Отсеяно]]/Таблица1[[#This Row],[Всего обучающихся]]</f>
        <v>0.1276595744680851</v>
      </c>
      <c r="K244" s="67">
        <f>Таблица1[[#This Row],[Всего обучающихся]]-Таблица1[[#This Row],[Загружено]]</f>
        <v>30</v>
      </c>
      <c r="L244" s="73">
        <f>Таблица1[[#This Row],[Всего обучающихся]]-Таблица1[[#This Row],[Загружено]]-Таблица1[[#This Row],[Отсеяно]]</f>
        <v>-42</v>
      </c>
      <c r="M244" s="32"/>
      <c r="N244" s="32"/>
    </row>
    <row r="245" spans="1:14" s="41" customFormat="1" ht="16.5" customHeight="1" x14ac:dyDescent="0.2">
      <c r="A245" s="46" t="s">
        <v>334</v>
      </c>
      <c r="B245" s="46" t="s">
        <v>26</v>
      </c>
      <c r="C245" s="59">
        <v>36</v>
      </c>
      <c r="D245" s="59">
        <v>33</v>
      </c>
      <c r="E245" s="79">
        <v>515</v>
      </c>
      <c r="F245" s="113">
        <v>545</v>
      </c>
      <c r="G245" s="57">
        <v>13</v>
      </c>
      <c r="H245" s="37" t="s">
        <v>2093</v>
      </c>
      <c r="I245" s="121">
        <f>Таблица1[[#This Row],[Загружено]]/Таблица1[[#This Row],[Всего обучающихся]]</f>
        <v>1.058252427184466</v>
      </c>
      <c r="J245" s="77">
        <f>Таблица1[[#This Row],[Отсеяно]]/Таблица1[[#This Row],[Всего обучающихся]]</f>
        <v>2.524271844660194E-2</v>
      </c>
      <c r="K245" s="67">
        <f>Таблица1[[#This Row],[Всего обучающихся]]-Таблица1[[#This Row],[Загружено]]</f>
        <v>-30</v>
      </c>
      <c r="L245" s="73">
        <f>Таблица1[[#This Row],[Всего обучающихся]]-Таблица1[[#This Row],[Загружено]]-Таблица1[[#This Row],[Отсеяно]]</f>
        <v>-43</v>
      </c>
      <c r="M245" s="32"/>
      <c r="N245" s="32"/>
    </row>
    <row r="246" spans="1:14" s="41" customFormat="1" ht="16.5" customHeight="1" x14ac:dyDescent="0.2">
      <c r="A246" s="46" t="s">
        <v>335</v>
      </c>
      <c r="B246" s="46" t="s">
        <v>132</v>
      </c>
      <c r="C246" s="59">
        <v>55</v>
      </c>
      <c r="D246" s="59">
        <v>51</v>
      </c>
      <c r="E246" s="79">
        <v>874</v>
      </c>
      <c r="F246" s="113">
        <v>771</v>
      </c>
      <c r="G246" s="57">
        <v>31</v>
      </c>
      <c r="H246" s="37" t="s">
        <v>2093</v>
      </c>
      <c r="I246" s="77">
        <f>Таблица1[[#This Row],[Загружено]]/Таблица1[[#This Row],[Всего обучающихся]]</f>
        <v>0.88215102974828374</v>
      </c>
      <c r="J246" s="77">
        <f>Таблица1[[#This Row],[Отсеяно]]/Таблица1[[#This Row],[Всего обучающихся]]</f>
        <v>3.5469107551487411E-2</v>
      </c>
      <c r="K246" s="118">
        <f>Таблица1[[#This Row],[Всего обучающихся]]-Таблица1[[#This Row],[Загружено]]</f>
        <v>103</v>
      </c>
      <c r="L246" s="73">
        <f>Таблица1[[#This Row],[Всего обучающихся]]-Таблица1[[#This Row],[Загружено]]-Таблица1[[#This Row],[Отсеяно]]</f>
        <v>72</v>
      </c>
    </row>
    <row r="247" spans="1:14" ht="16.5" customHeight="1" x14ac:dyDescent="0.2">
      <c r="A247" s="46" t="s">
        <v>335</v>
      </c>
      <c r="B247" s="46" t="s">
        <v>129</v>
      </c>
      <c r="C247" s="59">
        <v>71</v>
      </c>
      <c r="D247" s="59">
        <v>63</v>
      </c>
      <c r="E247" s="79">
        <v>1485</v>
      </c>
      <c r="F247" s="113">
        <v>1384</v>
      </c>
      <c r="G247" s="57">
        <v>40</v>
      </c>
      <c r="H247" s="37" t="s">
        <v>2093</v>
      </c>
      <c r="I247" s="64">
        <f>Таблица1[[#This Row],[Загружено]]/Таблица1[[#This Row],[Всего обучающихся]]</f>
        <v>0.93198653198653203</v>
      </c>
      <c r="J247" s="77">
        <f>Таблица1[[#This Row],[Отсеяно]]/Таблица1[[#This Row],[Всего обучающихся]]</f>
        <v>2.6936026936026935E-2</v>
      </c>
      <c r="K247" s="118">
        <f>Таблица1[[#This Row],[Всего обучающихся]]-Таблица1[[#This Row],[Загружено]]</f>
        <v>101</v>
      </c>
      <c r="L247" s="73">
        <f>Таблица1[[#This Row],[Всего обучающихся]]-Таблица1[[#This Row],[Загружено]]-Таблица1[[#This Row],[Отсеяно]]</f>
        <v>61</v>
      </c>
      <c r="M247" s="33"/>
      <c r="N247" s="33"/>
    </row>
    <row r="248" spans="1:14" ht="16.5" customHeight="1" x14ac:dyDescent="0.2">
      <c r="A248" s="46" t="s">
        <v>335</v>
      </c>
      <c r="B248" s="46" t="s">
        <v>131</v>
      </c>
      <c r="C248" s="59">
        <v>88</v>
      </c>
      <c r="D248" s="59">
        <v>35</v>
      </c>
      <c r="E248" s="79">
        <v>358</v>
      </c>
      <c r="F248" s="113">
        <v>323</v>
      </c>
      <c r="G248" s="57">
        <v>11</v>
      </c>
      <c r="H248" s="37" t="s">
        <v>2093</v>
      </c>
      <c r="I248" s="77">
        <f>Таблица1[[#This Row],[Загружено]]/Таблица1[[#This Row],[Всего обучающихся]]</f>
        <v>0.9022346368715084</v>
      </c>
      <c r="J248" s="77">
        <f>Таблица1[[#This Row],[Отсеяно]]/Таблица1[[#This Row],[Всего обучающихся]]</f>
        <v>3.0726256983240222E-2</v>
      </c>
      <c r="K248" s="67">
        <f>Таблица1[[#This Row],[Всего обучающихся]]-Таблица1[[#This Row],[Загружено]]</f>
        <v>35</v>
      </c>
      <c r="L248" s="73">
        <f>Таблица1[[#This Row],[Всего обучающихся]]-Таблица1[[#This Row],[Загружено]]-Таблица1[[#This Row],[Отсеяно]]</f>
        <v>24</v>
      </c>
    </row>
    <row r="249" spans="1:14" ht="16.5" customHeight="1" x14ac:dyDescent="0.2">
      <c r="A249" s="46" t="s">
        <v>335</v>
      </c>
      <c r="B249" s="46" t="s">
        <v>133</v>
      </c>
      <c r="C249" s="59">
        <v>77</v>
      </c>
      <c r="D249" s="59">
        <v>72</v>
      </c>
      <c r="E249" s="79">
        <v>1528</v>
      </c>
      <c r="F249" s="113">
        <v>1464</v>
      </c>
      <c r="G249" s="57">
        <v>46</v>
      </c>
      <c r="H249" s="37" t="s">
        <v>2093</v>
      </c>
      <c r="I249" s="77">
        <f>Таблица1[[#This Row],[Загружено]]/Таблица1[[#This Row],[Всего обучающихся]]</f>
        <v>0.95811518324607325</v>
      </c>
      <c r="J249" s="77">
        <f>Таблица1[[#This Row],[Отсеяно]]/Таблица1[[#This Row],[Всего обучающихся]]</f>
        <v>3.0104712041884817E-2</v>
      </c>
      <c r="K249" s="67">
        <f>Таблица1[[#This Row],[Всего обучающихся]]-Таблица1[[#This Row],[Загружено]]</f>
        <v>64</v>
      </c>
      <c r="L249" s="73">
        <f>Таблица1[[#This Row],[Всего обучающихся]]-Таблица1[[#This Row],[Загружено]]-Таблица1[[#This Row],[Отсеяно]]</f>
        <v>18</v>
      </c>
      <c r="M249" s="33"/>
      <c r="N249" s="33"/>
    </row>
    <row r="250" spans="1:14" s="41" customFormat="1" ht="16.5" customHeight="1" x14ac:dyDescent="0.2">
      <c r="A250" s="46" t="s">
        <v>335</v>
      </c>
      <c r="B250" s="46" t="s">
        <v>921</v>
      </c>
      <c r="C250" s="59">
        <v>101</v>
      </c>
      <c r="D250" s="59">
        <v>92</v>
      </c>
      <c r="E250" s="79">
        <v>2034</v>
      </c>
      <c r="F250" s="113">
        <v>1964</v>
      </c>
      <c r="G250" s="57">
        <v>54</v>
      </c>
      <c r="H250" s="37" t="s">
        <v>2093</v>
      </c>
      <c r="I250" s="64">
        <f>Таблица1[[#This Row],[Загружено]]/Таблица1[[#This Row],[Всего обучающихся]]</f>
        <v>0.96558505408062933</v>
      </c>
      <c r="J250" s="77">
        <f>Таблица1[[#This Row],[Отсеяно]]/Таблица1[[#This Row],[Всего обучающихся]]</f>
        <v>2.6548672566371681E-2</v>
      </c>
      <c r="K250" s="67">
        <f>Таблица1[[#This Row],[Всего обучающихся]]-Таблица1[[#This Row],[Загружено]]</f>
        <v>70</v>
      </c>
      <c r="L250" s="73">
        <f>Таблица1[[#This Row],[Всего обучающихся]]-Таблица1[[#This Row],[Загружено]]-Таблица1[[#This Row],[Отсеяно]]</f>
        <v>16</v>
      </c>
      <c r="M250" s="33"/>
      <c r="N250" s="33"/>
    </row>
    <row r="251" spans="1:14" ht="16.5" customHeight="1" x14ac:dyDescent="0.2">
      <c r="A251" s="46" t="s">
        <v>335</v>
      </c>
      <c r="B251" s="46" t="s">
        <v>135</v>
      </c>
      <c r="C251" s="59">
        <v>103</v>
      </c>
      <c r="D251" s="59">
        <v>96</v>
      </c>
      <c r="E251" s="79">
        <v>1975</v>
      </c>
      <c r="F251" s="113">
        <v>1538</v>
      </c>
      <c r="G251" s="57">
        <v>428</v>
      </c>
      <c r="H251" s="37" t="s">
        <v>2093</v>
      </c>
      <c r="I251" s="77">
        <f>Таблица1[[#This Row],[Загружено]]/Таблица1[[#This Row],[Всего обучающихся]]</f>
        <v>0.77873417721518989</v>
      </c>
      <c r="J251" s="77">
        <f>Таблица1[[#This Row],[Отсеяно]]/Таблица1[[#This Row],[Всего обучающихся]]</f>
        <v>0.21670886075949367</v>
      </c>
      <c r="K251" s="118">
        <f>Таблица1[[#This Row],[Всего обучающихся]]-Таблица1[[#This Row],[Загружено]]</f>
        <v>437</v>
      </c>
      <c r="L251" s="73">
        <f>Таблица1[[#This Row],[Всего обучающихся]]-Таблица1[[#This Row],[Загружено]]-Таблица1[[#This Row],[Отсеяно]]</f>
        <v>9</v>
      </c>
    </row>
    <row r="252" spans="1:14" s="41" customFormat="1" ht="16.5" customHeight="1" x14ac:dyDescent="0.2">
      <c r="A252" s="46" t="s">
        <v>335</v>
      </c>
      <c r="B252" s="46" t="s">
        <v>924</v>
      </c>
      <c r="C252" s="59">
        <v>57</v>
      </c>
      <c r="D252" s="59">
        <v>52</v>
      </c>
      <c r="E252" s="79">
        <v>1139</v>
      </c>
      <c r="F252" s="113">
        <v>1098</v>
      </c>
      <c r="G252" s="57">
        <v>34</v>
      </c>
      <c r="H252" s="37" t="s">
        <v>2093</v>
      </c>
      <c r="I252" s="77">
        <f>Таблица1[[#This Row],[Загружено]]/Таблица1[[#This Row],[Всего обучающихся]]</f>
        <v>0.96400351185250222</v>
      </c>
      <c r="J252" s="77">
        <f>Таблица1[[#This Row],[Отсеяно]]/Таблица1[[#This Row],[Всего обучающихся]]</f>
        <v>2.9850746268656716E-2</v>
      </c>
      <c r="K252" s="67">
        <f>Таблица1[[#This Row],[Всего обучающихся]]-Таблица1[[#This Row],[Загружено]]</f>
        <v>41</v>
      </c>
      <c r="L252" s="73">
        <f>Таблица1[[#This Row],[Всего обучающихся]]-Таблица1[[#This Row],[Загружено]]-Таблица1[[#This Row],[Отсеяно]]</f>
        <v>7</v>
      </c>
      <c r="M252" s="32"/>
      <c r="N252" s="32"/>
    </row>
    <row r="253" spans="1:14" ht="16.5" customHeight="1" x14ac:dyDescent="0.2">
      <c r="A253" s="46" t="s">
        <v>335</v>
      </c>
      <c r="B253" s="46" t="s">
        <v>134</v>
      </c>
      <c r="C253" s="59">
        <v>34</v>
      </c>
      <c r="D253" s="59">
        <v>31</v>
      </c>
      <c r="E253" s="79">
        <v>490</v>
      </c>
      <c r="F253" s="114">
        <v>492</v>
      </c>
      <c r="G253" s="57">
        <v>11</v>
      </c>
      <c r="H253" s="37" t="s">
        <v>2093</v>
      </c>
      <c r="I253" s="121">
        <f>Таблица1[[#This Row],[Загружено]]/Таблица1[[#This Row],[Всего обучающихся]]</f>
        <v>1.0040816326530613</v>
      </c>
      <c r="J253" s="77">
        <f>Таблица1[[#This Row],[Отсеяно]]/Таблица1[[#This Row],[Всего обучающихся]]</f>
        <v>2.2448979591836733E-2</v>
      </c>
      <c r="K253" s="67">
        <f>Таблица1[[#This Row],[Всего обучающихся]]-Таблица1[[#This Row],[Загружено]]</f>
        <v>-2</v>
      </c>
      <c r="L253" s="73">
        <f>Таблица1[[#This Row],[Всего обучающихся]]-Таблица1[[#This Row],[Загружено]]-Таблица1[[#This Row],[Отсеяно]]</f>
        <v>-13</v>
      </c>
    </row>
    <row r="254" spans="1:14" ht="16.5" customHeight="1" x14ac:dyDescent="0.2">
      <c r="A254" s="46" t="s">
        <v>336</v>
      </c>
      <c r="B254" s="46" t="s">
        <v>38</v>
      </c>
      <c r="C254" s="59">
        <v>77</v>
      </c>
      <c r="D254" s="59">
        <v>70</v>
      </c>
      <c r="E254" s="79">
        <v>1674</v>
      </c>
      <c r="F254" s="113">
        <v>1446</v>
      </c>
      <c r="G254" s="57">
        <v>167</v>
      </c>
      <c r="H254" s="37" t="s">
        <v>2093</v>
      </c>
      <c r="I254" s="77">
        <f>Таблица1[[#This Row],[Загружено]]/Таблица1[[#This Row],[Всего обучающихся]]</f>
        <v>0.86379928315412191</v>
      </c>
      <c r="J254" s="77">
        <f>Таблица1[[#This Row],[Отсеяно]]/Таблица1[[#This Row],[Всего обучающихся]]</f>
        <v>9.9761051373954593E-2</v>
      </c>
      <c r="K254" s="118">
        <f>Таблица1[[#This Row],[Всего обучающихся]]-Таблица1[[#This Row],[Загружено]]</f>
        <v>228</v>
      </c>
      <c r="L254" s="73">
        <f>Таблица1[[#This Row],[Всего обучающихся]]-Таблица1[[#This Row],[Загружено]]-Таблица1[[#This Row],[Отсеяно]]</f>
        <v>61</v>
      </c>
      <c r="M254" s="41"/>
      <c r="N254" s="41"/>
    </row>
    <row r="255" spans="1:14" s="41" customFormat="1" ht="16.5" customHeight="1" x14ac:dyDescent="0.2">
      <c r="A255" s="46" t="s">
        <v>336</v>
      </c>
      <c r="B255" s="46" t="s">
        <v>39</v>
      </c>
      <c r="C255" s="59">
        <v>71</v>
      </c>
      <c r="D255" s="59">
        <v>65</v>
      </c>
      <c r="E255" s="79">
        <v>1385</v>
      </c>
      <c r="F255" s="114">
        <v>1336</v>
      </c>
      <c r="G255" s="57">
        <v>25</v>
      </c>
      <c r="H255" s="37" t="s">
        <v>2093</v>
      </c>
      <c r="I255" s="77">
        <f>Таблица1[[#This Row],[Загружено]]/Таблица1[[#This Row],[Всего обучающихся]]</f>
        <v>0.9646209386281589</v>
      </c>
      <c r="J255" s="77">
        <f>Таблица1[[#This Row],[Отсеяно]]/Таблица1[[#This Row],[Всего обучающихся]]</f>
        <v>1.8050541516245487E-2</v>
      </c>
      <c r="K255" s="67">
        <f>Таблица1[[#This Row],[Всего обучающихся]]-Таблица1[[#This Row],[Загружено]]</f>
        <v>49</v>
      </c>
      <c r="L255" s="73">
        <f>Таблица1[[#This Row],[Всего обучающихся]]-Таблица1[[#This Row],[Загружено]]-Таблица1[[#This Row],[Отсеяно]]</f>
        <v>24</v>
      </c>
    </row>
    <row r="256" spans="1:14" ht="16.5" customHeight="1" x14ac:dyDescent="0.2">
      <c r="A256" s="46" t="s">
        <v>336</v>
      </c>
      <c r="B256" s="46" t="s">
        <v>2025</v>
      </c>
      <c r="C256" s="59">
        <v>92</v>
      </c>
      <c r="D256" s="59">
        <v>78</v>
      </c>
      <c r="E256" s="79">
        <v>1814</v>
      </c>
      <c r="F256" s="114">
        <v>1666</v>
      </c>
      <c r="G256" s="57">
        <v>125</v>
      </c>
      <c r="H256" s="37" t="s">
        <v>2093</v>
      </c>
      <c r="I256" s="77">
        <f>Таблица1[[#This Row],[Загружено]]/Таблица1[[#This Row],[Всего обучающихся]]</f>
        <v>0.91841234840132302</v>
      </c>
      <c r="J256" s="77">
        <f>Таблица1[[#This Row],[Отсеяно]]/Таблица1[[#This Row],[Всего обучающихся]]</f>
        <v>6.8908489525909597E-2</v>
      </c>
      <c r="K256" s="118">
        <f>Таблица1[[#This Row],[Всего обучающихся]]-Таблица1[[#This Row],[Загружено]]</f>
        <v>148</v>
      </c>
      <c r="L256" s="73">
        <f>Таблица1[[#This Row],[Всего обучающихся]]-Таблица1[[#This Row],[Загружено]]-Таблица1[[#This Row],[Отсеяно]]</f>
        <v>23</v>
      </c>
      <c r="M256" s="41"/>
      <c r="N256" s="41"/>
    </row>
    <row r="257" spans="1:14" ht="16.5" customHeight="1" x14ac:dyDescent="0.2">
      <c r="A257" s="46" t="s">
        <v>336</v>
      </c>
      <c r="B257" s="46" t="s">
        <v>2024</v>
      </c>
      <c r="C257" s="59">
        <v>63</v>
      </c>
      <c r="D257" s="59">
        <v>60</v>
      </c>
      <c r="E257" s="79">
        <v>1457</v>
      </c>
      <c r="F257" s="113">
        <v>1391</v>
      </c>
      <c r="G257" s="57">
        <v>50</v>
      </c>
      <c r="H257" s="37" t="s">
        <v>2093</v>
      </c>
      <c r="I257" s="77">
        <f>Таблица1[[#This Row],[Загружено]]/Таблица1[[#This Row],[Всего обучающихся]]</f>
        <v>0.95470144131777623</v>
      </c>
      <c r="J257" s="77">
        <f>Таблица1[[#This Row],[Отсеяно]]/Таблица1[[#This Row],[Всего обучающихся]]</f>
        <v>3.4317089910775568E-2</v>
      </c>
      <c r="K257" s="67">
        <f>Таблица1[[#This Row],[Всего обучающихся]]-Таблица1[[#This Row],[Загружено]]</f>
        <v>66</v>
      </c>
      <c r="L257" s="73">
        <f>Таблица1[[#This Row],[Всего обучающихся]]-Таблица1[[#This Row],[Загружено]]-Таблица1[[#This Row],[Отсеяно]]</f>
        <v>16</v>
      </c>
    </row>
    <row r="258" spans="1:14" s="41" customFormat="1" ht="16.5" customHeight="1" x14ac:dyDescent="0.2">
      <c r="A258" s="46" t="s">
        <v>336</v>
      </c>
      <c r="B258" s="46" t="s">
        <v>2026</v>
      </c>
      <c r="C258" s="59">
        <v>46</v>
      </c>
      <c r="D258" s="59">
        <v>20</v>
      </c>
      <c r="E258" s="79">
        <v>315</v>
      </c>
      <c r="F258" s="113">
        <v>289</v>
      </c>
      <c r="G258" s="57">
        <v>14</v>
      </c>
      <c r="H258" s="37" t="s">
        <v>2093</v>
      </c>
      <c r="I258" s="77">
        <f>Таблица1[[#This Row],[Загружено]]/Таблица1[[#This Row],[Всего обучающихся]]</f>
        <v>0.91746031746031742</v>
      </c>
      <c r="J258" s="77">
        <f>Таблица1[[#This Row],[Отсеяно]]/Таблица1[[#This Row],[Всего обучающихся]]</f>
        <v>4.4444444444444446E-2</v>
      </c>
      <c r="K258" s="67">
        <f>Таблица1[[#This Row],[Всего обучающихся]]-Таблица1[[#This Row],[Загружено]]</f>
        <v>26</v>
      </c>
      <c r="L258" s="73">
        <f>Таблица1[[#This Row],[Всего обучающихся]]-Таблица1[[#This Row],[Загружено]]-Таблица1[[#This Row],[Отсеяно]]</f>
        <v>12</v>
      </c>
      <c r="M258" s="33"/>
      <c r="N258" s="33"/>
    </row>
    <row r="259" spans="1:14" ht="16.5" customHeight="1" x14ac:dyDescent="0.2">
      <c r="A259" s="46" t="s">
        <v>336</v>
      </c>
      <c r="B259" s="46" t="s">
        <v>40</v>
      </c>
      <c r="C259" s="59">
        <v>124</v>
      </c>
      <c r="D259" s="59">
        <v>118</v>
      </c>
      <c r="E259" s="79">
        <v>2331</v>
      </c>
      <c r="F259" s="113">
        <v>2281</v>
      </c>
      <c r="G259" s="57">
        <v>47</v>
      </c>
      <c r="H259" s="37" t="s">
        <v>2093</v>
      </c>
      <c r="I259" s="77">
        <f>Таблица1[[#This Row],[Загружено]]/Таблица1[[#This Row],[Всего обучающихся]]</f>
        <v>0.97854997854997861</v>
      </c>
      <c r="J259" s="77">
        <f>Таблица1[[#This Row],[Отсеяно]]/Таблица1[[#This Row],[Всего обучающихся]]</f>
        <v>2.0163020163020164E-2</v>
      </c>
      <c r="K259" s="67">
        <f>Таблица1[[#This Row],[Всего обучающихся]]-Таблица1[[#This Row],[Загружено]]</f>
        <v>50</v>
      </c>
      <c r="L259" s="73">
        <f>Таблица1[[#This Row],[Всего обучающихся]]-Таблица1[[#This Row],[Загружено]]-Таблица1[[#This Row],[Отсеяно]]</f>
        <v>3</v>
      </c>
      <c r="M259" s="41"/>
      <c r="N259" s="41"/>
    </row>
    <row r="260" spans="1:14" s="34" customFormat="1" ht="16.5" customHeight="1" x14ac:dyDescent="0.2">
      <c r="A260" s="46" t="s">
        <v>336</v>
      </c>
      <c r="B260" s="46" t="s">
        <v>2031</v>
      </c>
      <c r="C260" s="59">
        <v>96</v>
      </c>
      <c r="D260" s="59">
        <v>86</v>
      </c>
      <c r="E260" s="79">
        <v>1831</v>
      </c>
      <c r="F260" s="113">
        <v>1773</v>
      </c>
      <c r="G260" s="57">
        <v>55</v>
      </c>
      <c r="H260" s="37" t="s">
        <v>2093</v>
      </c>
      <c r="I260" s="77">
        <f>Таблица1[[#This Row],[Загружено]]/Таблица1[[#This Row],[Всего обучающихся]]</f>
        <v>0.96832332058984161</v>
      </c>
      <c r="J260" s="77">
        <f>Таблица1[[#This Row],[Отсеяно]]/Таблица1[[#This Row],[Всего обучающихся]]</f>
        <v>3.0038230475150193E-2</v>
      </c>
      <c r="K260" s="67">
        <f>Таблица1[[#This Row],[Всего обучающихся]]-Таблица1[[#This Row],[Загружено]]</f>
        <v>58</v>
      </c>
      <c r="L260" s="73">
        <f>Таблица1[[#This Row],[Всего обучающихся]]-Таблица1[[#This Row],[Загружено]]-Таблица1[[#This Row],[Отсеяно]]</f>
        <v>3</v>
      </c>
      <c r="M260" s="41"/>
      <c r="N260" s="41"/>
    </row>
    <row r="261" spans="1:14" ht="16.5" customHeight="1" x14ac:dyDescent="0.2">
      <c r="A261" s="46" t="s">
        <v>336</v>
      </c>
      <c r="B261" s="46" t="s">
        <v>2028</v>
      </c>
      <c r="C261" s="59">
        <v>49</v>
      </c>
      <c r="D261" s="59">
        <v>46</v>
      </c>
      <c r="E261" s="79">
        <v>826</v>
      </c>
      <c r="F261" s="113">
        <v>796</v>
      </c>
      <c r="G261" s="57">
        <v>27</v>
      </c>
      <c r="H261" s="37" t="s">
        <v>2093</v>
      </c>
      <c r="I261" s="77">
        <f>Таблица1[[#This Row],[Загружено]]/Таблица1[[#This Row],[Всего обучающихся]]</f>
        <v>0.96368038740920092</v>
      </c>
      <c r="J261" s="77">
        <f>Таблица1[[#This Row],[Отсеяно]]/Таблица1[[#This Row],[Всего обучающихся]]</f>
        <v>3.2687651331719129E-2</v>
      </c>
      <c r="K261" s="67">
        <f>Таблица1[[#This Row],[Всего обучающихся]]-Таблица1[[#This Row],[Загружено]]</f>
        <v>30</v>
      </c>
      <c r="L261" s="73">
        <f>Таблица1[[#This Row],[Всего обучающихся]]-Таблица1[[#This Row],[Загружено]]-Таблица1[[#This Row],[Отсеяно]]</f>
        <v>3</v>
      </c>
    </row>
    <row r="262" spans="1:14" ht="16.5" customHeight="1" x14ac:dyDescent="0.2">
      <c r="A262" s="46" t="s">
        <v>336</v>
      </c>
      <c r="B262" s="46" t="s">
        <v>2032</v>
      </c>
      <c r="C262" s="59">
        <v>118</v>
      </c>
      <c r="D262" s="59">
        <v>106</v>
      </c>
      <c r="E262" s="79">
        <v>2219</v>
      </c>
      <c r="F262" s="113">
        <v>2166</v>
      </c>
      <c r="G262" s="57">
        <v>52</v>
      </c>
      <c r="H262" s="37" t="s">
        <v>2093</v>
      </c>
      <c r="I262" s="77">
        <f>Таблица1[[#This Row],[Загружено]]/Таблица1[[#This Row],[Всего обучающихся]]</f>
        <v>0.97611536728255976</v>
      </c>
      <c r="J262" s="77">
        <f>Таблица1[[#This Row],[Отсеяно]]/Таблица1[[#This Row],[Всего обучающихся]]</f>
        <v>2.3433979269941414E-2</v>
      </c>
      <c r="K262" s="67">
        <f>Таблица1[[#This Row],[Всего обучающихся]]-Таблица1[[#This Row],[Загружено]]</f>
        <v>53</v>
      </c>
      <c r="L262" s="73">
        <f>Таблица1[[#This Row],[Всего обучающихся]]-Таблица1[[#This Row],[Загружено]]-Таблица1[[#This Row],[Отсеяно]]</f>
        <v>1</v>
      </c>
    </row>
    <row r="263" spans="1:14" s="41" customFormat="1" ht="16.5" customHeight="1" x14ac:dyDescent="0.2">
      <c r="A263" s="46" t="s">
        <v>336</v>
      </c>
      <c r="B263" s="46" t="s">
        <v>2036</v>
      </c>
      <c r="C263" s="59">
        <v>30</v>
      </c>
      <c r="D263" s="59">
        <v>27</v>
      </c>
      <c r="E263" s="79">
        <v>163</v>
      </c>
      <c r="F263" s="113">
        <v>150</v>
      </c>
      <c r="G263" s="57">
        <v>13</v>
      </c>
      <c r="H263" s="37" t="s">
        <v>2093</v>
      </c>
      <c r="I263" s="77">
        <f>Таблица1[[#This Row],[Загружено]]/Таблица1[[#This Row],[Всего обучающихся]]</f>
        <v>0.92024539877300615</v>
      </c>
      <c r="J263" s="77">
        <f>Таблица1[[#This Row],[Отсеяно]]/Таблица1[[#This Row],[Всего обучающихся]]</f>
        <v>7.9754601226993863E-2</v>
      </c>
      <c r="K263" s="67">
        <f>Таблица1[[#This Row],[Всего обучающихся]]-Таблица1[[#This Row],[Загружено]]</f>
        <v>13</v>
      </c>
      <c r="L263" s="73">
        <f>Таблица1[[#This Row],[Всего обучающихся]]-Таблица1[[#This Row],[Загружено]]-Таблица1[[#This Row],[Отсеяно]]</f>
        <v>0</v>
      </c>
      <c r="M263" s="32"/>
      <c r="N263" s="32"/>
    </row>
    <row r="264" spans="1:14" ht="16.5" customHeight="1" x14ac:dyDescent="0.2">
      <c r="A264" s="46" t="s">
        <v>336</v>
      </c>
      <c r="B264" s="46" t="s">
        <v>2034</v>
      </c>
      <c r="C264" s="59">
        <v>68</v>
      </c>
      <c r="D264" s="59">
        <v>65</v>
      </c>
      <c r="E264" s="79">
        <v>1327</v>
      </c>
      <c r="F264" s="113">
        <v>1280</v>
      </c>
      <c r="G264" s="57">
        <v>49</v>
      </c>
      <c r="H264" s="37" t="s">
        <v>2093</v>
      </c>
      <c r="I264" s="77">
        <f>Таблица1[[#This Row],[Загружено]]/Таблица1[[#This Row],[Всего обучающихся]]</f>
        <v>0.96458176337603618</v>
      </c>
      <c r="J264" s="77">
        <f>Таблица1[[#This Row],[Отсеяно]]/Таблица1[[#This Row],[Всего обучающихся]]</f>
        <v>3.6925395629238883E-2</v>
      </c>
      <c r="K264" s="67">
        <f>Таблица1[[#This Row],[Всего обучающихся]]-Таблица1[[#This Row],[Загружено]]</f>
        <v>47</v>
      </c>
      <c r="L264" s="73">
        <f>Таблица1[[#This Row],[Всего обучающихся]]-Таблица1[[#This Row],[Загружено]]-Таблица1[[#This Row],[Отсеяно]]</f>
        <v>-2</v>
      </c>
    </row>
    <row r="265" spans="1:14" s="41" customFormat="1" ht="16.5" customHeight="1" x14ac:dyDescent="0.2">
      <c r="A265" s="46" t="s">
        <v>336</v>
      </c>
      <c r="B265" s="46" t="s">
        <v>2027</v>
      </c>
      <c r="C265" s="59">
        <v>84</v>
      </c>
      <c r="D265" s="59">
        <v>75</v>
      </c>
      <c r="E265" s="79">
        <v>1302</v>
      </c>
      <c r="F265" s="113">
        <v>1241</v>
      </c>
      <c r="G265" s="57">
        <v>64</v>
      </c>
      <c r="H265" s="37" t="s">
        <v>2093</v>
      </c>
      <c r="I265" s="64">
        <f>Таблица1[[#This Row],[Загружено]]/Таблица1[[#This Row],[Всего обучающихся]]</f>
        <v>0.95314900153609827</v>
      </c>
      <c r="J265" s="77">
        <f>Таблица1[[#This Row],[Отсеяно]]/Таблица1[[#This Row],[Всего обучающихся]]</f>
        <v>4.9155145929339478E-2</v>
      </c>
      <c r="K265" s="67">
        <f>Таблица1[[#This Row],[Всего обучающихся]]-Таблица1[[#This Row],[Загружено]]</f>
        <v>61</v>
      </c>
      <c r="L265" s="73">
        <f>Таблица1[[#This Row],[Всего обучающихся]]-Таблица1[[#This Row],[Загружено]]-Таблица1[[#This Row],[Отсеяно]]</f>
        <v>-3</v>
      </c>
      <c r="M265" s="32"/>
      <c r="N265" s="32"/>
    </row>
    <row r="266" spans="1:14" s="41" customFormat="1" ht="16.5" customHeight="1" x14ac:dyDescent="0.2">
      <c r="A266" s="46" t="s">
        <v>336</v>
      </c>
      <c r="B266" s="46" t="s">
        <v>2035</v>
      </c>
      <c r="C266" s="59">
        <v>75</v>
      </c>
      <c r="D266" s="59">
        <v>68</v>
      </c>
      <c r="E266" s="79">
        <v>1377</v>
      </c>
      <c r="F266" s="113">
        <v>1318</v>
      </c>
      <c r="G266" s="57">
        <v>70</v>
      </c>
      <c r="H266" s="37" t="s">
        <v>2093</v>
      </c>
      <c r="I266" s="77">
        <f>Таблица1[[#This Row],[Загружено]]/Таблица1[[#This Row],[Всего обучающихся]]</f>
        <v>0.95715323166303556</v>
      </c>
      <c r="J266" s="77">
        <f>Таблица1[[#This Row],[Отсеяно]]/Таблица1[[#This Row],[Всего обучающихся]]</f>
        <v>5.0835148874364564E-2</v>
      </c>
      <c r="K266" s="67">
        <f>Таблица1[[#This Row],[Всего обучающихся]]-Таблица1[[#This Row],[Загружено]]</f>
        <v>59</v>
      </c>
      <c r="L266" s="73">
        <f>Таблица1[[#This Row],[Всего обучающихся]]-Таблица1[[#This Row],[Загружено]]-Таблица1[[#This Row],[Отсеяно]]</f>
        <v>-11</v>
      </c>
      <c r="M266" s="32"/>
      <c r="N266" s="32"/>
    </row>
    <row r="267" spans="1:14" s="34" customFormat="1" ht="16.5" customHeight="1" x14ac:dyDescent="0.2">
      <c r="A267" s="46" t="s">
        <v>336</v>
      </c>
      <c r="B267" s="46" t="s">
        <v>2030</v>
      </c>
      <c r="C267" s="59">
        <v>104</v>
      </c>
      <c r="D267" s="59">
        <v>99</v>
      </c>
      <c r="E267" s="79">
        <v>1995</v>
      </c>
      <c r="F267" s="113">
        <v>1951</v>
      </c>
      <c r="G267" s="57">
        <v>60</v>
      </c>
      <c r="H267" s="37" t="s">
        <v>2093</v>
      </c>
      <c r="I267" s="77">
        <f>Таблица1[[#This Row],[Загружено]]/Таблица1[[#This Row],[Всего обучающихся]]</f>
        <v>0.97794486215538845</v>
      </c>
      <c r="J267" s="77">
        <f>Таблица1[[#This Row],[Отсеяно]]/Таблица1[[#This Row],[Всего обучающихся]]</f>
        <v>3.007518796992481E-2</v>
      </c>
      <c r="K267" s="67">
        <f>Таблица1[[#This Row],[Всего обучающихся]]-Таблица1[[#This Row],[Загружено]]</f>
        <v>44</v>
      </c>
      <c r="L267" s="73">
        <f>Таблица1[[#This Row],[Всего обучающихся]]-Таблица1[[#This Row],[Загружено]]-Таблица1[[#This Row],[Отсеяно]]</f>
        <v>-16</v>
      </c>
      <c r="M267" s="32"/>
      <c r="N267" s="32"/>
    </row>
    <row r="268" spans="1:14" ht="16.5" customHeight="1" x14ac:dyDescent="0.2">
      <c r="A268" s="46" t="s">
        <v>336</v>
      </c>
      <c r="B268" s="46" t="s">
        <v>2033</v>
      </c>
      <c r="C268" s="59">
        <v>90</v>
      </c>
      <c r="D268" s="59">
        <v>82</v>
      </c>
      <c r="E268" s="79">
        <v>1729</v>
      </c>
      <c r="F268" s="113">
        <v>1796</v>
      </c>
      <c r="G268" s="57">
        <v>52</v>
      </c>
      <c r="H268" s="37" t="s">
        <v>2093</v>
      </c>
      <c r="I268" s="121">
        <f>Таблица1[[#This Row],[Загружено]]/Таблица1[[#This Row],[Всего обучающихся]]</f>
        <v>1.0387507229612494</v>
      </c>
      <c r="J268" s="77">
        <f>Таблица1[[#This Row],[Отсеяно]]/Таблица1[[#This Row],[Всего обучающихся]]</f>
        <v>3.007518796992481E-2</v>
      </c>
      <c r="K268" s="67">
        <f>Таблица1[[#This Row],[Всего обучающихся]]-Таблица1[[#This Row],[Загружено]]</f>
        <v>-67</v>
      </c>
      <c r="L268" s="73">
        <f>Таблица1[[#This Row],[Всего обучающихся]]-Таблица1[[#This Row],[Загружено]]-Таблица1[[#This Row],[Отсеяно]]</f>
        <v>-119</v>
      </c>
    </row>
    <row r="269" spans="1:14" ht="16.5" customHeight="1" x14ac:dyDescent="0.2">
      <c r="A269" s="46" t="s">
        <v>337</v>
      </c>
      <c r="B269" s="46" t="s">
        <v>16</v>
      </c>
      <c r="C269" s="59">
        <v>89</v>
      </c>
      <c r="D269" s="59">
        <v>80</v>
      </c>
      <c r="E269" s="79">
        <v>1452</v>
      </c>
      <c r="F269" s="113">
        <v>1247</v>
      </c>
      <c r="G269" s="57">
        <v>49</v>
      </c>
      <c r="H269" s="37" t="s">
        <v>2093</v>
      </c>
      <c r="I269" s="77">
        <f>Таблица1[[#This Row],[Загружено]]/Таблица1[[#This Row],[Всего обучающихся]]</f>
        <v>0.85881542699724522</v>
      </c>
      <c r="J269" s="77">
        <f>Таблица1[[#This Row],[Отсеяно]]/Таблица1[[#This Row],[Всего обучающихся]]</f>
        <v>3.3746556473829202E-2</v>
      </c>
      <c r="K269" s="118">
        <f>Таблица1[[#This Row],[Всего обучающихся]]-Таблица1[[#This Row],[Загружено]]</f>
        <v>205</v>
      </c>
      <c r="L269" s="73">
        <f>Таблица1[[#This Row],[Всего обучающихся]]-Таблица1[[#This Row],[Загружено]]-Таблица1[[#This Row],[Отсеяно]]</f>
        <v>156</v>
      </c>
      <c r="M269" s="33"/>
      <c r="N269" s="33"/>
    </row>
    <row r="270" spans="1:14" s="41" customFormat="1" ht="16.5" customHeight="1" x14ac:dyDescent="0.2">
      <c r="A270" s="46" t="s">
        <v>337</v>
      </c>
      <c r="B270" s="46" t="s">
        <v>36</v>
      </c>
      <c r="C270" s="59">
        <v>105</v>
      </c>
      <c r="D270" s="59">
        <v>90</v>
      </c>
      <c r="E270" s="79">
        <v>1730</v>
      </c>
      <c r="F270" s="113">
        <v>1622</v>
      </c>
      <c r="G270" s="57">
        <v>27</v>
      </c>
      <c r="H270" s="37" t="s">
        <v>2093</v>
      </c>
      <c r="I270" s="64">
        <f>Таблица1[[#This Row],[Загружено]]/Таблица1[[#This Row],[Всего обучающихся]]</f>
        <v>0.93757225433526015</v>
      </c>
      <c r="J270" s="77">
        <f>Таблица1[[#This Row],[Отсеяно]]/Таблица1[[#This Row],[Всего обучающихся]]</f>
        <v>1.560693641618497E-2</v>
      </c>
      <c r="K270" s="118">
        <f>Таблица1[[#This Row],[Всего обучающихся]]-Таблица1[[#This Row],[Загружено]]</f>
        <v>108</v>
      </c>
      <c r="L270" s="73">
        <f>Таблица1[[#This Row],[Всего обучающихся]]-Таблица1[[#This Row],[Загружено]]-Таблица1[[#This Row],[Отсеяно]]</f>
        <v>81</v>
      </c>
    </row>
    <row r="271" spans="1:14" s="41" customFormat="1" ht="16.5" customHeight="1" x14ac:dyDescent="0.2">
      <c r="A271" s="46" t="s">
        <v>337</v>
      </c>
      <c r="B271" s="46" t="s">
        <v>41</v>
      </c>
      <c r="C271" s="59">
        <v>112</v>
      </c>
      <c r="D271" s="59">
        <v>103</v>
      </c>
      <c r="E271" s="79">
        <v>2069</v>
      </c>
      <c r="F271" s="113">
        <v>1984</v>
      </c>
      <c r="G271" s="57">
        <v>47</v>
      </c>
      <c r="H271" s="37" t="s">
        <v>2093</v>
      </c>
      <c r="I271" s="77">
        <f>Таблица1[[#This Row],[Загружено]]/Таблица1[[#This Row],[Всего обучающихся]]</f>
        <v>0.95891735137747702</v>
      </c>
      <c r="J271" s="77">
        <f>Таблица1[[#This Row],[Отсеяно]]/Таблица1[[#This Row],[Всего обучающихся]]</f>
        <v>2.2716288061865635E-2</v>
      </c>
      <c r="K271" s="67">
        <f>Таблица1[[#This Row],[Всего обучающихся]]-Таблица1[[#This Row],[Загружено]]</f>
        <v>85</v>
      </c>
      <c r="L271" s="73">
        <f>Таблица1[[#This Row],[Всего обучающихся]]-Таблица1[[#This Row],[Загружено]]-Таблица1[[#This Row],[Отсеяно]]</f>
        <v>38</v>
      </c>
      <c r="M271" s="33"/>
      <c r="N271" s="33"/>
    </row>
    <row r="272" spans="1:14" s="41" customFormat="1" ht="16.5" customHeight="1" x14ac:dyDescent="0.2">
      <c r="A272" s="46" t="s">
        <v>337</v>
      </c>
      <c r="B272" s="46" t="s">
        <v>948</v>
      </c>
      <c r="C272" s="59">
        <v>100</v>
      </c>
      <c r="D272" s="59">
        <v>84</v>
      </c>
      <c r="E272" s="79">
        <v>1384</v>
      </c>
      <c r="F272" s="113">
        <v>1339</v>
      </c>
      <c r="G272" s="57">
        <v>17</v>
      </c>
      <c r="H272" s="37" t="s">
        <v>2093</v>
      </c>
      <c r="I272" s="77">
        <f>Таблица1[[#This Row],[Загружено]]/Таблица1[[#This Row],[Всего обучающихся]]</f>
        <v>0.96748554913294793</v>
      </c>
      <c r="J272" s="77">
        <f>Таблица1[[#This Row],[Отсеяно]]/Таблица1[[#This Row],[Всего обучающихся]]</f>
        <v>1.2283236994219654E-2</v>
      </c>
      <c r="K272" s="67">
        <f>Таблица1[[#This Row],[Всего обучающихся]]-Таблица1[[#This Row],[Загружено]]</f>
        <v>45</v>
      </c>
      <c r="L272" s="73">
        <f>Таблица1[[#This Row],[Всего обучающихся]]-Таблица1[[#This Row],[Загружено]]-Таблица1[[#This Row],[Отсеяно]]</f>
        <v>28</v>
      </c>
      <c r="M272" s="33"/>
      <c r="N272" s="33"/>
    </row>
    <row r="273" spans="1:14" ht="16.5" customHeight="1" x14ac:dyDescent="0.2">
      <c r="A273" s="46" t="s">
        <v>337</v>
      </c>
      <c r="B273" s="46" t="s">
        <v>7</v>
      </c>
      <c r="C273" s="59">
        <v>48</v>
      </c>
      <c r="D273" s="59">
        <v>40</v>
      </c>
      <c r="E273" s="79">
        <v>560</v>
      </c>
      <c r="F273" s="113">
        <v>528</v>
      </c>
      <c r="G273" s="57">
        <v>8</v>
      </c>
      <c r="H273" s="37" t="s">
        <v>2093</v>
      </c>
      <c r="I273" s="64">
        <f>Таблица1[[#This Row],[Загружено]]/Таблица1[[#This Row],[Всего обучающихся]]</f>
        <v>0.94285714285714284</v>
      </c>
      <c r="J273" s="77">
        <f>Таблица1[[#This Row],[Отсеяно]]/Таблица1[[#This Row],[Всего обучающихся]]</f>
        <v>1.4285714285714285E-2</v>
      </c>
      <c r="K273" s="67">
        <f>Таблица1[[#This Row],[Всего обучающихся]]-Таблица1[[#This Row],[Загружено]]</f>
        <v>32</v>
      </c>
      <c r="L273" s="73">
        <f>Таблица1[[#This Row],[Всего обучающихся]]-Таблица1[[#This Row],[Загружено]]-Таблица1[[#This Row],[Отсеяно]]</f>
        <v>24</v>
      </c>
    </row>
    <row r="274" spans="1:14" s="41" customFormat="1" ht="16.5" customHeight="1" x14ac:dyDescent="0.2">
      <c r="A274" s="46" t="s">
        <v>337</v>
      </c>
      <c r="B274" s="46" t="s">
        <v>33</v>
      </c>
      <c r="C274" s="59">
        <v>18</v>
      </c>
      <c r="D274" s="59">
        <v>14</v>
      </c>
      <c r="E274" s="79">
        <v>152</v>
      </c>
      <c r="F274" s="113">
        <v>146</v>
      </c>
      <c r="G274" s="57">
        <v>1</v>
      </c>
      <c r="H274" s="37" t="s">
        <v>2093</v>
      </c>
      <c r="I274" s="77">
        <f>Таблица1[[#This Row],[Загружено]]/Таблица1[[#This Row],[Всего обучающихся]]</f>
        <v>0.96052631578947367</v>
      </c>
      <c r="J274" s="77">
        <f>Таблица1[[#This Row],[Отсеяно]]/Таблица1[[#This Row],[Всего обучающихся]]</f>
        <v>6.5789473684210523E-3</v>
      </c>
      <c r="K274" s="67">
        <f>Таблица1[[#This Row],[Всего обучающихся]]-Таблица1[[#This Row],[Загружено]]</f>
        <v>6</v>
      </c>
      <c r="L274" s="73">
        <f>Таблица1[[#This Row],[Всего обучающихся]]-Таблица1[[#This Row],[Загружено]]-Таблица1[[#This Row],[Отсеяно]]</f>
        <v>5</v>
      </c>
      <c r="M274" s="32"/>
      <c r="N274" s="32"/>
    </row>
    <row r="275" spans="1:14" ht="16.5" customHeight="1" x14ac:dyDescent="0.2">
      <c r="A275" s="46" t="s">
        <v>337</v>
      </c>
      <c r="B275" s="46" t="s">
        <v>37</v>
      </c>
      <c r="C275" s="59">
        <v>36</v>
      </c>
      <c r="D275" s="59">
        <v>26</v>
      </c>
      <c r="E275" s="79">
        <v>333</v>
      </c>
      <c r="F275" s="114">
        <v>314</v>
      </c>
      <c r="G275" s="57">
        <v>16</v>
      </c>
      <c r="H275" s="37" t="s">
        <v>2093</v>
      </c>
      <c r="I275" s="77">
        <f>Таблица1[[#This Row],[Загружено]]/Таблица1[[#This Row],[Всего обучающихся]]</f>
        <v>0.9429429429429429</v>
      </c>
      <c r="J275" s="77">
        <f>Таблица1[[#This Row],[Отсеяно]]/Таблица1[[#This Row],[Всего обучающихся]]</f>
        <v>4.8048048048048048E-2</v>
      </c>
      <c r="K275" s="67">
        <f>Таблица1[[#This Row],[Всего обучающихся]]-Таблица1[[#This Row],[Загружено]]</f>
        <v>19</v>
      </c>
      <c r="L275" s="73">
        <f>Таблица1[[#This Row],[Всего обучающихся]]-Таблица1[[#This Row],[Загружено]]-Таблица1[[#This Row],[Отсеяно]]</f>
        <v>3</v>
      </c>
    </row>
    <row r="276" spans="1:14" s="41" customFormat="1" ht="16.5" customHeight="1" x14ac:dyDescent="0.2">
      <c r="A276" s="46" t="s">
        <v>337</v>
      </c>
      <c r="B276" s="46" t="s">
        <v>34</v>
      </c>
      <c r="C276" s="59">
        <v>52</v>
      </c>
      <c r="D276" s="59">
        <v>43</v>
      </c>
      <c r="E276" s="79">
        <v>613</v>
      </c>
      <c r="F276" s="114">
        <v>599</v>
      </c>
      <c r="G276" s="57">
        <v>16</v>
      </c>
      <c r="H276" s="37" t="s">
        <v>2093</v>
      </c>
      <c r="I276" s="77">
        <f>Таблица1[[#This Row],[Загружено]]/Таблица1[[#This Row],[Всего обучающихся]]</f>
        <v>0.97716150081566067</v>
      </c>
      <c r="J276" s="77">
        <f>Таблица1[[#This Row],[Отсеяно]]/Таблица1[[#This Row],[Всего обучающихся]]</f>
        <v>2.6101141924959218E-2</v>
      </c>
      <c r="K276" s="67">
        <f>Таблица1[[#This Row],[Всего обучающихся]]-Таблица1[[#This Row],[Загружено]]</f>
        <v>14</v>
      </c>
      <c r="L276" s="73">
        <f>Таблица1[[#This Row],[Всего обучающихся]]-Таблица1[[#This Row],[Загружено]]-Таблица1[[#This Row],[Отсеяно]]</f>
        <v>-2</v>
      </c>
      <c r="M276" s="32"/>
      <c r="N276" s="32"/>
    </row>
    <row r="277" spans="1:14" s="41" customFormat="1" ht="16.5" customHeight="1" x14ac:dyDescent="0.2">
      <c r="A277" s="46" t="s">
        <v>338</v>
      </c>
      <c r="B277" s="46" t="s">
        <v>138</v>
      </c>
      <c r="C277" s="59">
        <v>49</v>
      </c>
      <c r="D277" s="59">
        <v>47</v>
      </c>
      <c r="E277" s="79">
        <v>929</v>
      </c>
      <c r="F277" s="113">
        <v>871</v>
      </c>
      <c r="G277" s="57">
        <v>21</v>
      </c>
      <c r="H277" s="37" t="s">
        <v>2093</v>
      </c>
      <c r="I277" s="64">
        <f>Таблица1[[#This Row],[Загружено]]/Таблица1[[#This Row],[Всего обучающихся]]</f>
        <v>0.93756727664155004</v>
      </c>
      <c r="J277" s="77">
        <f>Таблица1[[#This Row],[Отсеяно]]/Таблица1[[#This Row],[Всего обучающихся]]</f>
        <v>2.2604951560818085E-2</v>
      </c>
      <c r="K277" s="67">
        <f>Таблица1[[#This Row],[Всего обучающихся]]-Таблица1[[#This Row],[Загружено]]</f>
        <v>58</v>
      </c>
      <c r="L277" s="73">
        <f>Таблица1[[#This Row],[Всего обучающихся]]-Таблица1[[#This Row],[Загружено]]-Таблица1[[#This Row],[Отсеяно]]</f>
        <v>37</v>
      </c>
    </row>
    <row r="278" spans="1:14" s="41" customFormat="1" ht="16.5" customHeight="1" x14ac:dyDescent="0.2">
      <c r="A278" s="46" t="s">
        <v>338</v>
      </c>
      <c r="B278" s="46" t="s">
        <v>137</v>
      </c>
      <c r="C278" s="59">
        <v>58</v>
      </c>
      <c r="D278" s="59">
        <v>55</v>
      </c>
      <c r="E278" s="79">
        <v>1446</v>
      </c>
      <c r="F278" s="113">
        <v>702</v>
      </c>
      <c r="G278" s="57">
        <v>729</v>
      </c>
      <c r="H278" s="37" t="s">
        <v>2093</v>
      </c>
      <c r="I278" s="77">
        <f>Таблица1[[#This Row],[Загружено]]/Таблица1[[#This Row],[Всего обучающихся]]</f>
        <v>0.48547717842323651</v>
      </c>
      <c r="J278" s="119">
        <f>Таблица1[[#This Row],[Отсеяно]]/Таблица1[[#This Row],[Всего обучающихся]]</f>
        <v>0.50414937759336098</v>
      </c>
      <c r="K278" s="118">
        <f>Таблица1[[#This Row],[Всего обучающихся]]-Таблица1[[#This Row],[Загружено]]</f>
        <v>744</v>
      </c>
      <c r="L278" s="73">
        <f>Таблица1[[#This Row],[Всего обучающихся]]-Таблица1[[#This Row],[Загружено]]-Таблица1[[#This Row],[Отсеяно]]</f>
        <v>15</v>
      </c>
      <c r="M278" s="33"/>
      <c r="N278" s="33"/>
    </row>
    <row r="279" spans="1:14" ht="16.5" customHeight="1" x14ac:dyDescent="0.2">
      <c r="A279" s="46" t="s">
        <v>338</v>
      </c>
      <c r="B279" s="46" t="s">
        <v>136</v>
      </c>
      <c r="C279" s="59">
        <v>44</v>
      </c>
      <c r="D279" s="59">
        <v>39</v>
      </c>
      <c r="E279" s="79">
        <v>860</v>
      </c>
      <c r="F279" s="113">
        <v>578</v>
      </c>
      <c r="G279" s="57">
        <v>275</v>
      </c>
      <c r="H279" s="37" t="s">
        <v>2093</v>
      </c>
      <c r="I279" s="77">
        <f>Таблица1[[#This Row],[Загружено]]/Таблица1[[#This Row],[Всего обучающихся]]</f>
        <v>0.67209302325581399</v>
      </c>
      <c r="J279" s="77">
        <f>Таблица1[[#This Row],[Отсеяно]]/Таблица1[[#This Row],[Всего обучающихся]]</f>
        <v>0.31976744186046513</v>
      </c>
      <c r="K279" s="118">
        <f>Таблица1[[#This Row],[Всего обучающихся]]-Таблица1[[#This Row],[Загружено]]</f>
        <v>282</v>
      </c>
      <c r="L279" s="73">
        <f>Таблица1[[#This Row],[Всего обучающихся]]-Таблица1[[#This Row],[Загружено]]-Таблица1[[#This Row],[Отсеяно]]</f>
        <v>7</v>
      </c>
    </row>
    <row r="280" spans="1:14" ht="16.5" customHeight="1" x14ac:dyDescent="0.2">
      <c r="A280" s="46" t="s">
        <v>338</v>
      </c>
      <c r="B280" s="46" t="s">
        <v>126</v>
      </c>
      <c r="C280" s="59">
        <v>18</v>
      </c>
      <c r="D280" s="59">
        <v>16</v>
      </c>
      <c r="E280" s="79">
        <v>479</v>
      </c>
      <c r="F280" s="113">
        <v>466</v>
      </c>
      <c r="G280" s="57">
        <v>10</v>
      </c>
      <c r="H280" s="37" t="s">
        <v>2093</v>
      </c>
      <c r="I280" s="77">
        <f>Таблица1[[#This Row],[Загружено]]/Таблица1[[#This Row],[Всего обучающихся]]</f>
        <v>0.97286012526096033</v>
      </c>
      <c r="J280" s="77">
        <f>Таблица1[[#This Row],[Отсеяно]]/Таблица1[[#This Row],[Всего обучающихся]]</f>
        <v>2.0876826722338204E-2</v>
      </c>
      <c r="K280" s="67">
        <f>Таблица1[[#This Row],[Всего обучающихся]]-Таблица1[[#This Row],[Загружено]]</f>
        <v>13</v>
      </c>
      <c r="L280" s="73">
        <f>Таблица1[[#This Row],[Всего обучающихся]]-Таблица1[[#This Row],[Загружено]]-Таблица1[[#This Row],[Отсеяно]]</f>
        <v>3</v>
      </c>
    </row>
    <row r="281" spans="1:14" ht="16.5" customHeight="1" x14ac:dyDescent="0.2">
      <c r="A281" s="46" t="s">
        <v>338</v>
      </c>
      <c r="B281" s="46" t="s">
        <v>139</v>
      </c>
      <c r="C281" s="59">
        <v>24</v>
      </c>
      <c r="D281" s="59">
        <v>21</v>
      </c>
      <c r="E281" s="79">
        <v>451</v>
      </c>
      <c r="F281" s="113">
        <v>276</v>
      </c>
      <c r="G281" s="57">
        <v>173</v>
      </c>
      <c r="H281" s="37" t="s">
        <v>2093</v>
      </c>
      <c r="I281" s="77">
        <f>Таблица1[[#This Row],[Загружено]]/Таблица1[[#This Row],[Всего обучающихся]]</f>
        <v>0.61197339246119731</v>
      </c>
      <c r="J281" s="77">
        <f>Таблица1[[#This Row],[Отсеяно]]/Таблица1[[#This Row],[Всего обучающихся]]</f>
        <v>0.38359201773835921</v>
      </c>
      <c r="K281" s="118">
        <f>Таблица1[[#This Row],[Всего обучающихся]]-Таблица1[[#This Row],[Загружено]]</f>
        <v>175</v>
      </c>
      <c r="L281" s="73">
        <f>Таблица1[[#This Row],[Всего обучающихся]]-Таблица1[[#This Row],[Загружено]]-Таблица1[[#This Row],[Отсеяно]]</f>
        <v>2</v>
      </c>
    </row>
    <row r="282" spans="1:14" ht="16.5" customHeight="1" x14ac:dyDescent="0.2">
      <c r="A282" s="46" t="s">
        <v>338</v>
      </c>
      <c r="B282" s="46" t="s">
        <v>959</v>
      </c>
      <c r="C282" s="59">
        <v>12</v>
      </c>
      <c r="D282" s="59">
        <v>12</v>
      </c>
      <c r="E282" s="79">
        <v>161</v>
      </c>
      <c r="F282" s="113">
        <v>156</v>
      </c>
      <c r="G282" s="57">
        <v>4</v>
      </c>
      <c r="H282" s="37" t="s">
        <v>2093</v>
      </c>
      <c r="I282" s="64">
        <f>Таблица1[[#This Row],[Загружено]]/Таблица1[[#This Row],[Всего обучающихся]]</f>
        <v>0.96894409937888204</v>
      </c>
      <c r="J282" s="77">
        <f>Таблица1[[#This Row],[Отсеяно]]/Таблица1[[#This Row],[Всего обучающихся]]</f>
        <v>2.4844720496894408E-2</v>
      </c>
      <c r="K282" s="67">
        <f>Таблица1[[#This Row],[Всего обучающихся]]-Таблица1[[#This Row],[Загружено]]</f>
        <v>5</v>
      </c>
      <c r="L282" s="73">
        <f>Таблица1[[#This Row],[Всего обучающихся]]-Таблица1[[#This Row],[Загружено]]-Таблица1[[#This Row],[Отсеяно]]</f>
        <v>1</v>
      </c>
    </row>
    <row r="283" spans="1:14" ht="16.5" customHeight="1" x14ac:dyDescent="0.2">
      <c r="A283" s="46" t="s">
        <v>338</v>
      </c>
      <c r="B283" s="46" t="s">
        <v>140</v>
      </c>
      <c r="C283" s="59">
        <v>30</v>
      </c>
      <c r="D283" s="59">
        <v>25</v>
      </c>
      <c r="E283" s="79">
        <v>576</v>
      </c>
      <c r="F283" s="114">
        <v>491</v>
      </c>
      <c r="G283" s="57">
        <v>85</v>
      </c>
      <c r="H283" s="37" t="s">
        <v>2093</v>
      </c>
      <c r="I283" s="77">
        <f>Таблица1[[#This Row],[Загружено]]/Таблица1[[#This Row],[Всего обучающихся]]</f>
        <v>0.85243055555555558</v>
      </c>
      <c r="J283" s="77">
        <f>Таблица1[[#This Row],[Отсеяно]]/Таблица1[[#This Row],[Всего обучающихся]]</f>
        <v>0.14756944444444445</v>
      </c>
      <c r="K283" s="67">
        <f>Таблица1[[#This Row],[Всего обучающихся]]-Таблица1[[#This Row],[Загружено]]</f>
        <v>85</v>
      </c>
      <c r="L283" s="73">
        <f>Таблица1[[#This Row],[Всего обучающихся]]-Таблица1[[#This Row],[Загружено]]-Таблица1[[#This Row],[Отсеяно]]</f>
        <v>0</v>
      </c>
    </row>
    <row r="284" spans="1:14" s="41" customFormat="1" ht="16.5" customHeight="1" x14ac:dyDescent="0.2">
      <c r="A284" s="46" t="s">
        <v>338</v>
      </c>
      <c r="B284" s="46" t="s">
        <v>142</v>
      </c>
      <c r="C284" s="59">
        <v>68</v>
      </c>
      <c r="D284" s="59">
        <v>65</v>
      </c>
      <c r="E284" s="79">
        <v>1467</v>
      </c>
      <c r="F284" s="114">
        <v>1188</v>
      </c>
      <c r="G284" s="57">
        <v>281</v>
      </c>
      <c r="H284" s="37" t="s">
        <v>2093</v>
      </c>
      <c r="I284" s="77">
        <f>Таблица1[[#This Row],[Загружено]]/Таблица1[[#This Row],[Всего обучающихся]]</f>
        <v>0.80981595092024539</v>
      </c>
      <c r="J284" s="77">
        <f>Таблица1[[#This Row],[Отсеяно]]/Таблица1[[#This Row],[Всего обучающихся]]</f>
        <v>0.19154737559645535</v>
      </c>
      <c r="K284" s="118">
        <f>Таблица1[[#This Row],[Всего обучающихся]]-Таблица1[[#This Row],[Загружено]]</f>
        <v>279</v>
      </c>
      <c r="L284" s="73">
        <f>Таблица1[[#This Row],[Всего обучающихся]]-Таблица1[[#This Row],[Загружено]]-Таблица1[[#This Row],[Отсеяно]]</f>
        <v>-2</v>
      </c>
      <c r="M284" s="32"/>
      <c r="N284" s="32"/>
    </row>
    <row r="285" spans="1:14" ht="16.5" customHeight="1" x14ac:dyDescent="0.2">
      <c r="A285" s="46" t="s">
        <v>338</v>
      </c>
      <c r="B285" s="46" t="s">
        <v>141</v>
      </c>
      <c r="C285" s="59">
        <v>20</v>
      </c>
      <c r="D285" s="59">
        <v>18</v>
      </c>
      <c r="E285" s="79">
        <v>608</v>
      </c>
      <c r="F285" s="113">
        <v>222</v>
      </c>
      <c r="G285" s="57">
        <v>396</v>
      </c>
      <c r="H285" s="37" t="s">
        <v>2093</v>
      </c>
      <c r="I285" s="77">
        <f>Таблица1[[#This Row],[Загружено]]/Таблица1[[#This Row],[Всего обучающихся]]</f>
        <v>0.36513157894736842</v>
      </c>
      <c r="J285" s="119">
        <f>Таблица1[[#This Row],[Отсеяно]]/Таблица1[[#This Row],[Всего обучающихся]]</f>
        <v>0.65131578947368418</v>
      </c>
      <c r="K285" s="118">
        <f>Таблица1[[#This Row],[Всего обучающихся]]-Таблица1[[#This Row],[Загружено]]</f>
        <v>386</v>
      </c>
      <c r="L285" s="73">
        <f>Таблица1[[#This Row],[Всего обучающихся]]-Таблица1[[#This Row],[Загружено]]-Таблица1[[#This Row],[Отсеяно]]</f>
        <v>-10</v>
      </c>
    </row>
    <row r="286" spans="1:14" s="41" customFormat="1" ht="16.5" customHeight="1" x14ac:dyDescent="0.2">
      <c r="A286" s="46" t="s">
        <v>338</v>
      </c>
      <c r="B286" s="46" t="s">
        <v>128</v>
      </c>
      <c r="C286" s="59">
        <v>58</v>
      </c>
      <c r="D286" s="59">
        <v>54</v>
      </c>
      <c r="E286" s="79">
        <v>1522</v>
      </c>
      <c r="F286" s="113">
        <v>1471</v>
      </c>
      <c r="G286" s="57">
        <v>66</v>
      </c>
      <c r="H286" s="37" t="s">
        <v>2093</v>
      </c>
      <c r="I286" s="77">
        <f>Таблица1[[#This Row],[Загружено]]/Таблица1[[#This Row],[Всего обучающихся]]</f>
        <v>0.96649145860709595</v>
      </c>
      <c r="J286" s="77">
        <f>Таблица1[[#This Row],[Отсеяно]]/Таблица1[[#This Row],[Всего обучающихся]]</f>
        <v>4.3363994743758211E-2</v>
      </c>
      <c r="K286" s="67">
        <f>Таблица1[[#This Row],[Всего обучающихся]]-Таблица1[[#This Row],[Загружено]]</f>
        <v>51</v>
      </c>
      <c r="L286" s="73">
        <f>Таблица1[[#This Row],[Всего обучающихся]]-Таблица1[[#This Row],[Загружено]]-Таблица1[[#This Row],[Отсеяно]]</f>
        <v>-15</v>
      </c>
      <c r="M286" s="32"/>
      <c r="N286" s="32"/>
    </row>
    <row r="287" spans="1:14" ht="16.5" customHeight="1" x14ac:dyDescent="0.2">
      <c r="A287" s="46" t="s">
        <v>339</v>
      </c>
      <c r="B287" s="46" t="s">
        <v>44</v>
      </c>
      <c r="C287" s="59">
        <v>81</v>
      </c>
      <c r="D287" s="59">
        <v>73</v>
      </c>
      <c r="E287" s="79">
        <v>1576</v>
      </c>
      <c r="F287" s="113">
        <v>5</v>
      </c>
      <c r="G287" s="57">
        <v>1</v>
      </c>
      <c r="H287" s="37" t="s">
        <v>2093</v>
      </c>
      <c r="I287" s="77">
        <f>Таблица1[[#This Row],[Загружено]]/Таблица1[[#This Row],[Всего обучающихся]]</f>
        <v>3.1725888324873096E-3</v>
      </c>
      <c r="J287" s="77">
        <f>Таблица1[[#This Row],[Отсеяно]]/Таблица1[[#This Row],[Всего обучающихся]]</f>
        <v>6.3451776649746188E-4</v>
      </c>
      <c r="K287" s="118">
        <f>Таблица1[[#This Row],[Всего обучающихся]]-Таблица1[[#This Row],[Загружено]]</f>
        <v>1571</v>
      </c>
      <c r="L287" s="73">
        <f>Таблица1[[#This Row],[Всего обучающихся]]-Таблица1[[#This Row],[Загружено]]-Таблица1[[#This Row],[Отсеяно]]</f>
        <v>1570</v>
      </c>
      <c r="M287" s="41">
        <v>1587</v>
      </c>
      <c r="N287" s="41">
        <v>560022141</v>
      </c>
    </row>
    <row r="288" spans="1:14" s="41" customFormat="1" ht="16.5" customHeight="1" x14ac:dyDescent="0.3">
      <c r="A288" s="46" t="s">
        <v>339</v>
      </c>
      <c r="B288" s="46" t="s">
        <v>990</v>
      </c>
      <c r="C288" s="59">
        <v>169</v>
      </c>
      <c r="D288" s="59">
        <v>158</v>
      </c>
      <c r="E288" s="79">
        <v>3731</v>
      </c>
      <c r="F288" s="113">
        <v>2116</v>
      </c>
      <c r="G288" s="57">
        <v>677</v>
      </c>
      <c r="H288" s="37" t="s">
        <v>2093</v>
      </c>
      <c r="I288" s="75">
        <f>Таблица1[[#This Row],[Загружено]]/Таблица1[[#This Row],[Всего обучающихся]]</f>
        <v>0.56714017689627449</v>
      </c>
      <c r="J288" s="77">
        <f>Таблица1[[#This Row],[Отсеяно]]/Таблица1[[#This Row],[Всего обучающихся]]</f>
        <v>0.1814526936478156</v>
      </c>
      <c r="K288" s="118">
        <f>Таблица1[[#This Row],[Всего обучающихся]]-Таблица1[[#This Row],[Загружено]]</f>
        <v>1615</v>
      </c>
      <c r="L288" s="73">
        <f>Таблица1[[#This Row],[Всего обучающихся]]-Таблица1[[#This Row],[Загружено]]-Таблица1[[#This Row],[Отсеяно]]</f>
        <v>938</v>
      </c>
      <c r="M288" s="33">
        <v>3752</v>
      </c>
      <c r="N288" s="134">
        <v>573005873</v>
      </c>
    </row>
    <row r="289" spans="1:14" ht="16.5" customHeight="1" x14ac:dyDescent="0.2">
      <c r="A289" s="46" t="s">
        <v>339</v>
      </c>
      <c r="B289" s="46" t="s">
        <v>80</v>
      </c>
      <c r="C289" s="59">
        <v>104</v>
      </c>
      <c r="D289" s="59">
        <v>98</v>
      </c>
      <c r="E289" s="79">
        <v>1931</v>
      </c>
      <c r="F289" s="113">
        <v>1380</v>
      </c>
      <c r="G289" s="57">
        <v>60</v>
      </c>
      <c r="H289" s="37" t="s">
        <v>2093</v>
      </c>
      <c r="I289" s="77">
        <f>Таблица1[[#This Row],[Загружено]]/Таблица1[[#This Row],[Всего обучающихся]]</f>
        <v>0.71465561885033657</v>
      </c>
      <c r="J289" s="77">
        <f>Таблица1[[#This Row],[Отсеяно]]/Таблица1[[#This Row],[Всего обучающихся]]</f>
        <v>3.1071983428275506E-2</v>
      </c>
      <c r="K289" s="118">
        <f>Таблица1[[#This Row],[Всего обучающихся]]-Таблица1[[#This Row],[Загружено]]</f>
        <v>551</v>
      </c>
      <c r="L289" s="73">
        <f>Таблица1[[#This Row],[Всего обучающихся]]-Таблица1[[#This Row],[Загружено]]-Таблица1[[#This Row],[Отсеяно]]</f>
        <v>491</v>
      </c>
      <c r="M289" s="41">
        <v>1896</v>
      </c>
      <c r="N289" s="41">
        <v>561042278</v>
      </c>
    </row>
    <row r="290" spans="1:14" ht="16.5" customHeight="1" x14ac:dyDescent="0.2">
      <c r="A290" s="46" t="s">
        <v>339</v>
      </c>
      <c r="B290" s="46" t="s">
        <v>79</v>
      </c>
      <c r="C290" s="59">
        <v>193</v>
      </c>
      <c r="D290" s="59">
        <v>180</v>
      </c>
      <c r="E290" s="79">
        <v>5019</v>
      </c>
      <c r="F290" s="113">
        <v>4348</v>
      </c>
      <c r="G290" s="57">
        <v>230</v>
      </c>
      <c r="H290" s="37" t="s">
        <v>2093</v>
      </c>
      <c r="I290" s="77">
        <f>Таблица1[[#This Row],[Загружено]]/Таблица1[[#This Row],[Всего обучающихся]]</f>
        <v>0.86630802948794583</v>
      </c>
      <c r="J290" s="77">
        <f>Таблица1[[#This Row],[Отсеяно]]/Таблица1[[#This Row],[Всего обучающихся]]</f>
        <v>4.5825861725443312E-2</v>
      </c>
      <c r="K290" s="118">
        <f>Таблица1[[#This Row],[Всего обучающихся]]-Таблица1[[#This Row],[Загружено]]</f>
        <v>671</v>
      </c>
      <c r="L290" s="73">
        <f>Таблица1[[#This Row],[Всего обучающихся]]-Таблица1[[#This Row],[Загружено]]-Таблица1[[#This Row],[Отсеяно]]</f>
        <v>441</v>
      </c>
      <c r="M290" s="41">
        <v>4297</v>
      </c>
      <c r="N290" s="41">
        <v>562068092</v>
      </c>
    </row>
    <row r="291" spans="1:14" ht="16.5" customHeight="1" x14ac:dyDescent="0.2">
      <c r="A291" s="46" t="s">
        <v>339</v>
      </c>
      <c r="B291" s="46" t="s">
        <v>55</v>
      </c>
      <c r="C291" s="59">
        <v>61</v>
      </c>
      <c r="D291" s="59">
        <v>57</v>
      </c>
      <c r="E291" s="79">
        <v>1233</v>
      </c>
      <c r="F291" s="113">
        <v>828</v>
      </c>
      <c r="G291" s="57">
        <v>20</v>
      </c>
      <c r="H291" s="37" t="s">
        <v>2093</v>
      </c>
      <c r="I291" s="77">
        <f>Таблица1[[#This Row],[Загружено]]/Таблица1[[#This Row],[Всего обучающихся]]</f>
        <v>0.67153284671532842</v>
      </c>
      <c r="J291" s="77">
        <f>Таблица1[[#This Row],[Отсеяно]]/Таблица1[[#This Row],[Всего обучающихся]]</f>
        <v>1.6220600162206E-2</v>
      </c>
      <c r="K291" s="118">
        <f>Таблица1[[#This Row],[Всего обучающихся]]-Таблица1[[#This Row],[Загружено]]</f>
        <v>405</v>
      </c>
      <c r="L291" s="73">
        <f>Таблица1[[#This Row],[Всего обучающихся]]-Таблица1[[#This Row],[Загружено]]-Таблица1[[#This Row],[Отсеяно]]</f>
        <v>385</v>
      </c>
      <c r="M291" s="41">
        <v>1216</v>
      </c>
      <c r="N291" s="41">
        <v>560021645</v>
      </c>
    </row>
    <row r="292" spans="1:14" s="41" customFormat="1" ht="15" customHeight="1" x14ac:dyDescent="0.2">
      <c r="A292" s="46" t="s">
        <v>339</v>
      </c>
      <c r="B292" s="46" t="s">
        <v>53</v>
      </c>
      <c r="C292" s="59">
        <v>67</v>
      </c>
      <c r="D292" s="59">
        <v>61</v>
      </c>
      <c r="E292" s="79">
        <v>909</v>
      </c>
      <c r="F292" s="114">
        <v>564</v>
      </c>
      <c r="G292" s="57">
        <v>25</v>
      </c>
      <c r="H292" s="37" t="s">
        <v>2093</v>
      </c>
      <c r="I292" s="64">
        <f>Таблица1[[#This Row],[Загружено]]/Таблица1[[#This Row],[Всего обучающихся]]</f>
        <v>0.62046204620462042</v>
      </c>
      <c r="J292" s="77">
        <f>Таблица1[[#This Row],[Отсеяно]]/Таблица1[[#This Row],[Всего обучающихся]]</f>
        <v>2.7502750275027504E-2</v>
      </c>
      <c r="K292" s="118">
        <f>Таблица1[[#This Row],[Всего обучающихся]]-Таблица1[[#This Row],[Загружено]]</f>
        <v>345</v>
      </c>
      <c r="L292" s="73">
        <f>Таблица1[[#This Row],[Всего обучающихся]]-Таблица1[[#This Row],[Загружено]]-Таблица1[[#This Row],[Отсеяно]]</f>
        <v>320</v>
      </c>
      <c r="M292" s="41">
        <v>872</v>
      </c>
      <c r="N292" s="41">
        <v>560033785</v>
      </c>
    </row>
    <row r="293" spans="1:14" ht="16.5" customHeight="1" x14ac:dyDescent="0.2">
      <c r="A293" s="46" t="s">
        <v>339</v>
      </c>
      <c r="B293" s="46" t="s">
        <v>985</v>
      </c>
      <c r="C293" s="59">
        <v>97</v>
      </c>
      <c r="D293" s="59">
        <v>89</v>
      </c>
      <c r="E293" s="79">
        <v>2006</v>
      </c>
      <c r="F293" s="114">
        <v>1696</v>
      </c>
      <c r="G293" s="57">
        <v>33</v>
      </c>
      <c r="H293" s="37" t="s">
        <v>2093</v>
      </c>
      <c r="I293" s="77">
        <f>Таблица1[[#This Row],[Загружено]]/Таблица1[[#This Row],[Всего обучающихся]]</f>
        <v>0.84546360917248253</v>
      </c>
      <c r="J293" s="77">
        <f>Таблица1[[#This Row],[Отсеяно]]/Таблица1[[#This Row],[Всего обучающихся]]</f>
        <v>1.6450648055832504E-2</v>
      </c>
      <c r="K293" s="118">
        <f>Таблица1[[#This Row],[Всего обучающихся]]-Таблица1[[#This Row],[Загружено]]</f>
        <v>310</v>
      </c>
      <c r="L293" s="73">
        <f>Таблица1[[#This Row],[Всего обучающихся]]-Таблица1[[#This Row],[Загружено]]-Таблица1[[#This Row],[Отсеяно]]</f>
        <v>277</v>
      </c>
      <c r="M293" s="41">
        <v>1955</v>
      </c>
      <c r="N293" s="135">
        <v>561056489</v>
      </c>
    </row>
    <row r="294" spans="1:14" ht="16.5" customHeight="1" x14ac:dyDescent="0.2">
      <c r="A294" s="46" t="s">
        <v>339</v>
      </c>
      <c r="B294" s="46" t="s">
        <v>56</v>
      </c>
      <c r="C294" s="59">
        <v>94</v>
      </c>
      <c r="D294" s="59">
        <v>86</v>
      </c>
      <c r="E294" s="79">
        <v>2419</v>
      </c>
      <c r="F294" s="113">
        <v>2097</v>
      </c>
      <c r="G294" s="57">
        <v>59</v>
      </c>
      <c r="H294" s="37" t="s">
        <v>2093</v>
      </c>
      <c r="I294" s="77">
        <f>Таблица1[[#This Row],[Загружено]]/Таблица1[[#This Row],[Всего обучающихся]]</f>
        <v>0.86688714344770568</v>
      </c>
      <c r="J294" s="77">
        <f>Таблица1[[#This Row],[Отсеяно]]/Таблица1[[#This Row],[Всего обучающихся]]</f>
        <v>2.4390243902439025E-2</v>
      </c>
      <c r="K294" s="118">
        <f>Таблица1[[#This Row],[Всего обучающихся]]-Таблица1[[#This Row],[Загружено]]</f>
        <v>322</v>
      </c>
      <c r="L294" s="73">
        <f>Таблица1[[#This Row],[Всего обучающихся]]-Таблица1[[#This Row],[Загружено]]-Таблица1[[#This Row],[Отсеяно]]</f>
        <v>263</v>
      </c>
      <c r="M294" s="41">
        <v>2377</v>
      </c>
      <c r="N294" s="41">
        <v>560022085</v>
      </c>
    </row>
    <row r="295" spans="1:14" s="41" customFormat="1" ht="16.5" customHeight="1" x14ac:dyDescent="0.2">
      <c r="A295" s="46" t="s">
        <v>339</v>
      </c>
      <c r="B295" s="46" t="s">
        <v>972</v>
      </c>
      <c r="C295" s="59">
        <v>77</v>
      </c>
      <c r="D295" s="59">
        <v>71</v>
      </c>
      <c r="E295" s="79">
        <v>1647</v>
      </c>
      <c r="F295" s="113">
        <v>1273</v>
      </c>
      <c r="G295" s="57">
        <v>152</v>
      </c>
      <c r="H295" s="37" t="s">
        <v>2093</v>
      </c>
      <c r="I295" s="77">
        <f>Таблица1[[#This Row],[Загружено]]/Таблица1[[#This Row],[Всего обучающихся]]</f>
        <v>0.77292046144505155</v>
      </c>
      <c r="J295" s="77">
        <f>Таблица1[[#This Row],[Отсеяно]]/Таблица1[[#This Row],[Всего обучающихся]]</f>
        <v>9.2289010321797205E-2</v>
      </c>
      <c r="K295" s="118">
        <f>Таблица1[[#This Row],[Всего обучающихся]]-Таблица1[[#This Row],[Загружено]]</f>
        <v>374</v>
      </c>
      <c r="L295" s="73">
        <f>Таблица1[[#This Row],[Всего обучающихся]]-Таблица1[[#This Row],[Загружено]]-Таблица1[[#This Row],[Отсеяно]]</f>
        <v>222</v>
      </c>
      <c r="M295" s="32">
        <v>1439</v>
      </c>
      <c r="N295" s="32">
        <v>562068102</v>
      </c>
    </row>
    <row r="296" spans="1:14" ht="16.5" customHeight="1" x14ac:dyDescent="0.2">
      <c r="A296" s="46" t="s">
        <v>339</v>
      </c>
      <c r="B296" s="46" t="s">
        <v>75</v>
      </c>
      <c r="C296" s="59">
        <v>113</v>
      </c>
      <c r="D296" s="59">
        <v>104</v>
      </c>
      <c r="E296" s="79">
        <v>2259</v>
      </c>
      <c r="F296" s="113">
        <v>1994</v>
      </c>
      <c r="G296" s="57">
        <v>70</v>
      </c>
      <c r="H296" s="37" t="s">
        <v>2093</v>
      </c>
      <c r="I296" s="77">
        <f>Таблица1[[#This Row],[Загружено]]/Таблица1[[#This Row],[Всего обучающихся]]</f>
        <v>0.88269145639663571</v>
      </c>
      <c r="J296" s="77">
        <f>Таблица1[[#This Row],[Отсеяно]]/Таблица1[[#This Row],[Всего обучающихся]]</f>
        <v>3.0987162461266048E-2</v>
      </c>
      <c r="K296" s="118">
        <f>Таблица1[[#This Row],[Всего обучающихся]]-Таблица1[[#This Row],[Загружено]]</f>
        <v>265</v>
      </c>
      <c r="L296" s="73">
        <f>Таблица1[[#This Row],[Всего обучающихся]]-Таблица1[[#This Row],[Загружено]]-Таблица1[[#This Row],[Отсеяно]]</f>
        <v>195</v>
      </c>
      <c r="M296" s="32">
        <v>2239</v>
      </c>
      <c r="N296" s="32">
        <v>561041958</v>
      </c>
    </row>
    <row r="297" spans="1:14" ht="16.5" customHeight="1" x14ac:dyDescent="0.2">
      <c r="A297" s="46" t="s">
        <v>339</v>
      </c>
      <c r="B297" s="46" t="s">
        <v>65</v>
      </c>
      <c r="C297" s="59">
        <v>133</v>
      </c>
      <c r="D297" s="59">
        <v>128</v>
      </c>
      <c r="E297" s="79">
        <v>2969</v>
      </c>
      <c r="F297" s="113">
        <v>2711</v>
      </c>
      <c r="G297" s="57">
        <v>74</v>
      </c>
      <c r="H297" s="37" t="s">
        <v>2093</v>
      </c>
      <c r="I297" s="77">
        <f>Таблица1[[#This Row],[Загружено]]/Таблица1[[#This Row],[Всего обучающихся]]</f>
        <v>0.9131020545638262</v>
      </c>
      <c r="J297" s="77">
        <f>Таблица1[[#This Row],[Отсеяно]]/Таблица1[[#This Row],[Всего обучающихся]]</f>
        <v>2.492421690804985E-2</v>
      </c>
      <c r="K297" s="118">
        <f>Таблица1[[#This Row],[Всего обучающихся]]-Таблица1[[#This Row],[Загружено]]</f>
        <v>258</v>
      </c>
      <c r="L297" s="73">
        <f>Таблица1[[#This Row],[Всего обучающихся]]-Таблица1[[#This Row],[Загружено]]-Таблица1[[#This Row],[Отсеяно]]</f>
        <v>184</v>
      </c>
      <c r="M297" s="41">
        <v>2786</v>
      </c>
      <c r="N297" s="41">
        <v>560034965</v>
      </c>
    </row>
    <row r="298" spans="1:14" ht="16.5" customHeight="1" x14ac:dyDescent="0.2">
      <c r="A298" s="46" t="s">
        <v>339</v>
      </c>
      <c r="B298" s="46" t="s">
        <v>49</v>
      </c>
      <c r="C298" s="59">
        <v>104</v>
      </c>
      <c r="D298" s="59">
        <v>99</v>
      </c>
      <c r="E298" s="79">
        <v>2266</v>
      </c>
      <c r="F298" s="113">
        <v>1895</v>
      </c>
      <c r="G298" s="57">
        <v>206</v>
      </c>
      <c r="H298" s="37" t="s">
        <v>2093</v>
      </c>
      <c r="I298" s="77">
        <f>Таблица1[[#This Row],[Загружено]]/Таблица1[[#This Row],[Всего обучающихся]]</f>
        <v>0.83627537511032657</v>
      </c>
      <c r="J298" s="77">
        <f>Таблица1[[#This Row],[Отсеяно]]/Таблица1[[#This Row],[Всего обучающихся]]</f>
        <v>9.0909090909090912E-2</v>
      </c>
      <c r="K298" s="118">
        <f>Таблица1[[#This Row],[Всего обучающихся]]-Таблица1[[#This Row],[Загружено]]</f>
        <v>371</v>
      </c>
      <c r="L298" s="73">
        <f>Таблица1[[#This Row],[Всего обучающихся]]-Таблица1[[#This Row],[Загружено]]-Таблица1[[#This Row],[Отсеяно]]</f>
        <v>165</v>
      </c>
      <c r="M298" s="41"/>
      <c r="N298" s="41"/>
    </row>
    <row r="299" spans="1:14" s="41" customFormat="1" ht="16.5" customHeight="1" x14ac:dyDescent="0.2">
      <c r="A299" s="46" t="s">
        <v>339</v>
      </c>
      <c r="B299" s="46" t="s">
        <v>1047</v>
      </c>
      <c r="C299" s="59">
        <v>46</v>
      </c>
      <c r="D299" s="59">
        <v>21</v>
      </c>
      <c r="E299" s="79">
        <v>310</v>
      </c>
      <c r="F299" s="113">
        <v>73</v>
      </c>
      <c r="G299" s="57">
        <v>101</v>
      </c>
      <c r="H299" s="37" t="s">
        <v>2093</v>
      </c>
      <c r="I299" s="64">
        <f>Таблица1[[#This Row],[Загружено]]/Таблица1[[#This Row],[Всего обучающихся]]</f>
        <v>0.23548387096774193</v>
      </c>
      <c r="J299" s="77">
        <f>Таблица1[[#This Row],[Отсеяно]]/Таблица1[[#This Row],[Всего обучающихся]]</f>
        <v>0.32580645161290323</v>
      </c>
      <c r="K299" s="118">
        <f>Таблица1[[#This Row],[Всего обучающихся]]-Таблица1[[#This Row],[Загружено]]</f>
        <v>237</v>
      </c>
      <c r="L299" s="73">
        <f>Таблица1[[#This Row],[Всего обучающихся]]-Таблица1[[#This Row],[Загружено]]-Таблица1[[#This Row],[Отсеяно]]</f>
        <v>136</v>
      </c>
      <c r="M299" s="32"/>
      <c r="N299" s="32"/>
    </row>
    <row r="300" spans="1:14" ht="16.5" customHeight="1" x14ac:dyDescent="0.2">
      <c r="A300" s="46" t="s">
        <v>339</v>
      </c>
      <c r="B300" s="71" t="s">
        <v>77</v>
      </c>
      <c r="C300" s="85">
        <v>109</v>
      </c>
      <c r="D300" s="85">
        <v>102</v>
      </c>
      <c r="E300" s="91">
        <v>2319</v>
      </c>
      <c r="F300" s="131">
        <v>2205</v>
      </c>
      <c r="G300" s="57">
        <v>0</v>
      </c>
      <c r="H300" s="37" t="s">
        <v>2093</v>
      </c>
      <c r="I300" s="77">
        <f>Таблица1[[#This Row],[Загружено]]/Таблица1[[#This Row],[Всего обучающихся]]</f>
        <v>0.95084087968952136</v>
      </c>
      <c r="J300" s="77">
        <f>Таблица1[[#This Row],[Отсеяно]]/Таблица1[[#This Row],[Всего обучающихся]]</f>
        <v>0</v>
      </c>
      <c r="K300" s="118">
        <f>Таблица1[[#This Row],[Всего обучающихся]]-Таблица1[[#This Row],[Загружено]]</f>
        <v>114</v>
      </c>
      <c r="L300" s="73">
        <f>Таблица1[[#This Row],[Всего обучающихся]]-Таблица1[[#This Row],[Загружено]]-Таблица1[[#This Row],[Отсеяно]]</f>
        <v>114</v>
      </c>
    </row>
    <row r="301" spans="1:14" ht="16.5" customHeight="1" x14ac:dyDescent="0.2">
      <c r="A301" s="46" t="s">
        <v>339</v>
      </c>
      <c r="B301" s="46" t="s">
        <v>48</v>
      </c>
      <c r="C301" s="59">
        <v>128</v>
      </c>
      <c r="D301" s="59">
        <v>115</v>
      </c>
      <c r="E301" s="79">
        <v>2390</v>
      </c>
      <c r="F301" s="113">
        <v>319</v>
      </c>
      <c r="G301" s="57">
        <v>1971</v>
      </c>
      <c r="H301" s="37" t="s">
        <v>2093</v>
      </c>
      <c r="I301" s="77">
        <f>Таблица1[[#This Row],[Загружено]]/Таблица1[[#This Row],[Всего обучающихся]]</f>
        <v>0.13347280334728034</v>
      </c>
      <c r="J301" s="119">
        <f>Таблица1[[#This Row],[Отсеяно]]/Таблица1[[#This Row],[Всего обучающихся]]</f>
        <v>0.82468619246861929</v>
      </c>
      <c r="K301" s="118">
        <f>Таблица1[[#This Row],[Всего обучающихся]]-Таблица1[[#This Row],[Загружено]]</f>
        <v>2071</v>
      </c>
      <c r="L301" s="73">
        <f>Таблица1[[#This Row],[Всего обучающихся]]-Таблица1[[#This Row],[Загружено]]-Таблица1[[#This Row],[Отсеяно]]</f>
        <v>100</v>
      </c>
      <c r="M301" s="41"/>
      <c r="N301" s="41"/>
    </row>
    <row r="302" spans="1:14" ht="16.5" customHeight="1" x14ac:dyDescent="0.2">
      <c r="A302" s="46" t="s">
        <v>339</v>
      </c>
      <c r="B302" s="46" t="s">
        <v>974</v>
      </c>
      <c r="C302" s="59">
        <v>130</v>
      </c>
      <c r="D302" s="59">
        <v>126</v>
      </c>
      <c r="E302" s="79">
        <v>3426</v>
      </c>
      <c r="F302" s="113">
        <v>2521</v>
      </c>
      <c r="G302" s="57">
        <v>810</v>
      </c>
      <c r="H302" s="37" t="s">
        <v>2093</v>
      </c>
      <c r="I302" s="77">
        <f>Таблица1[[#This Row],[Загружено]]/Таблица1[[#This Row],[Всего обучающихся]]</f>
        <v>0.73584354932866314</v>
      </c>
      <c r="J302" s="77">
        <f>Таблица1[[#This Row],[Отсеяно]]/Таблица1[[#This Row],[Всего обучающихся]]</f>
        <v>0.23642732049036777</v>
      </c>
      <c r="K302" s="118">
        <f>Таблица1[[#This Row],[Всего обучающихся]]-Таблица1[[#This Row],[Загружено]]</f>
        <v>905</v>
      </c>
      <c r="L302" s="73">
        <f>Таблица1[[#This Row],[Всего обучающихся]]-Таблица1[[#This Row],[Загружено]]-Таблица1[[#This Row],[Отсеяно]]</f>
        <v>95</v>
      </c>
      <c r="M302" s="41"/>
      <c r="N302" s="41"/>
    </row>
    <row r="303" spans="1:14" ht="16.5" customHeight="1" x14ac:dyDescent="0.2">
      <c r="A303" s="46" t="s">
        <v>339</v>
      </c>
      <c r="B303" s="46" t="s">
        <v>85</v>
      </c>
      <c r="C303" s="59">
        <v>172</v>
      </c>
      <c r="D303" s="59">
        <v>165</v>
      </c>
      <c r="E303" s="79">
        <v>2556</v>
      </c>
      <c r="F303" s="113">
        <v>2392</v>
      </c>
      <c r="G303" s="57">
        <v>87</v>
      </c>
      <c r="H303" s="37" t="s">
        <v>2093</v>
      </c>
      <c r="I303" s="64">
        <f>Таблица1[[#This Row],[Загружено]]/Таблица1[[#This Row],[Всего обучающихся]]</f>
        <v>0.93583724569640059</v>
      </c>
      <c r="J303" s="77">
        <f>Таблица1[[#This Row],[Отсеяно]]/Таблица1[[#This Row],[Всего обучающихся]]</f>
        <v>3.4037558685446008E-2</v>
      </c>
      <c r="K303" s="118">
        <f>Таблица1[[#This Row],[Всего обучающихся]]-Таблица1[[#This Row],[Загружено]]</f>
        <v>164</v>
      </c>
      <c r="L303" s="73">
        <f>Таблица1[[#This Row],[Всего обучающихся]]-Таблица1[[#This Row],[Загружено]]-Таблица1[[#This Row],[Отсеяно]]</f>
        <v>77</v>
      </c>
      <c r="M303" s="41"/>
      <c r="N303" s="41"/>
    </row>
    <row r="304" spans="1:14" ht="16.5" customHeight="1" x14ac:dyDescent="0.2">
      <c r="A304" s="46" t="s">
        <v>339</v>
      </c>
      <c r="B304" s="46" t="s">
        <v>43</v>
      </c>
      <c r="C304" s="59">
        <v>138</v>
      </c>
      <c r="D304" s="59">
        <v>128</v>
      </c>
      <c r="E304" s="79">
        <v>3004</v>
      </c>
      <c r="F304" s="113">
        <v>396</v>
      </c>
      <c r="G304" s="57">
        <v>2533</v>
      </c>
      <c r="H304" s="37" t="s">
        <v>2093</v>
      </c>
      <c r="I304" s="77">
        <f>Таблица1[[#This Row],[Загружено]]/Таблица1[[#This Row],[Всего обучающихся]]</f>
        <v>0.13182423435419441</v>
      </c>
      <c r="J304" s="119">
        <f>Таблица1[[#This Row],[Отсеяно]]/Таблица1[[#This Row],[Всего обучающихся]]</f>
        <v>0.84320905459387485</v>
      </c>
      <c r="K304" s="118">
        <f>Таблица1[[#This Row],[Всего обучающихся]]-Таблица1[[#This Row],[Загружено]]</f>
        <v>2608</v>
      </c>
      <c r="L304" s="73">
        <f>Таблица1[[#This Row],[Всего обучающихся]]-Таблица1[[#This Row],[Загружено]]-Таблица1[[#This Row],[Отсеяно]]</f>
        <v>75</v>
      </c>
      <c r="M304" s="41"/>
      <c r="N304" s="41"/>
    </row>
    <row r="305" spans="1:14" ht="16.5" customHeight="1" x14ac:dyDescent="0.2">
      <c r="A305" s="46" t="s">
        <v>339</v>
      </c>
      <c r="B305" s="46" t="s">
        <v>47</v>
      </c>
      <c r="C305" s="59">
        <v>130</v>
      </c>
      <c r="D305" s="59">
        <v>121</v>
      </c>
      <c r="E305" s="79">
        <v>2790</v>
      </c>
      <c r="F305" s="113">
        <v>2645</v>
      </c>
      <c r="G305" s="57">
        <v>81</v>
      </c>
      <c r="H305" s="37" t="s">
        <v>2093</v>
      </c>
      <c r="I305" s="77">
        <f>Таблица1[[#This Row],[Загружено]]/Таблица1[[#This Row],[Всего обучающихся]]</f>
        <v>0.94802867383512546</v>
      </c>
      <c r="J305" s="77">
        <f>Таблица1[[#This Row],[Отсеяно]]/Таблица1[[#This Row],[Всего обучающихся]]</f>
        <v>2.903225806451613E-2</v>
      </c>
      <c r="K305" s="118">
        <f>Таблица1[[#This Row],[Всего обучающихся]]-Таблица1[[#This Row],[Загружено]]</f>
        <v>145</v>
      </c>
      <c r="L305" s="73">
        <f>Таблица1[[#This Row],[Всего обучающихся]]-Таблица1[[#This Row],[Загружено]]-Таблица1[[#This Row],[Отсеяно]]</f>
        <v>64</v>
      </c>
      <c r="M305" s="41"/>
      <c r="N305" s="41"/>
    </row>
    <row r="306" spans="1:14" ht="16.5" customHeight="1" x14ac:dyDescent="0.2">
      <c r="A306" s="46" t="s">
        <v>339</v>
      </c>
      <c r="B306" s="46" t="s">
        <v>83</v>
      </c>
      <c r="C306" s="59">
        <v>195</v>
      </c>
      <c r="D306" s="59">
        <v>183</v>
      </c>
      <c r="E306" s="79">
        <v>3539</v>
      </c>
      <c r="F306" s="113">
        <v>3386</v>
      </c>
      <c r="G306" s="57">
        <v>98</v>
      </c>
      <c r="H306" s="37" t="s">
        <v>2093</v>
      </c>
      <c r="I306" s="77">
        <f>Таблица1[[#This Row],[Загружено]]/Таблица1[[#This Row],[Всего обучающихся]]</f>
        <v>0.95676744843176043</v>
      </c>
      <c r="J306" s="77">
        <f>Таблица1[[#This Row],[Отсеяно]]/Таблица1[[#This Row],[Всего обучающихся]]</f>
        <v>2.769143825939531E-2</v>
      </c>
      <c r="K306" s="118">
        <f>Таблица1[[#This Row],[Всего обучающихся]]-Таблица1[[#This Row],[Загружено]]</f>
        <v>153</v>
      </c>
      <c r="L306" s="73">
        <f>Таблица1[[#This Row],[Всего обучающихся]]-Таблица1[[#This Row],[Загружено]]-Таблица1[[#This Row],[Отсеяно]]</f>
        <v>55</v>
      </c>
      <c r="M306" s="33"/>
      <c r="N306" s="33"/>
    </row>
    <row r="307" spans="1:14" s="41" customFormat="1" ht="16.5" customHeight="1" x14ac:dyDescent="0.2">
      <c r="A307" s="46" t="s">
        <v>339</v>
      </c>
      <c r="B307" s="46" t="s">
        <v>71</v>
      </c>
      <c r="C307" s="59">
        <v>75</v>
      </c>
      <c r="D307" s="59">
        <v>70</v>
      </c>
      <c r="E307" s="79">
        <v>1327</v>
      </c>
      <c r="F307" s="113">
        <v>1204</v>
      </c>
      <c r="G307" s="57">
        <v>70</v>
      </c>
      <c r="H307" s="37" t="s">
        <v>2093</v>
      </c>
      <c r="I307" s="77">
        <f>Таблица1[[#This Row],[Загружено]]/Таблица1[[#This Row],[Всего обучающихся]]</f>
        <v>0.90730972117558406</v>
      </c>
      <c r="J307" s="77">
        <f>Таблица1[[#This Row],[Отсеяно]]/Таблица1[[#This Row],[Всего обучающихся]]</f>
        <v>5.275056518462698E-2</v>
      </c>
      <c r="K307" s="118">
        <f>Таблица1[[#This Row],[Всего обучающихся]]-Таблица1[[#This Row],[Загружено]]</f>
        <v>123</v>
      </c>
      <c r="L307" s="73">
        <f>Таблица1[[#This Row],[Всего обучающихся]]-Таблица1[[#This Row],[Загружено]]-Таблица1[[#This Row],[Отсеяно]]</f>
        <v>53</v>
      </c>
      <c r="M307" s="32"/>
      <c r="N307" s="32"/>
    </row>
    <row r="308" spans="1:14" s="41" customFormat="1" ht="16.5" customHeight="1" x14ac:dyDescent="0.2">
      <c r="A308" s="46" t="s">
        <v>339</v>
      </c>
      <c r="B308" s="46" t="s">
        <v>72</v>
      </c>
      <c r="C308" s="59">
        <v>31</v>
      </c>
      <c r="D308" s="59">
        <v>28</v>
      </c>
      <c r="E308" s="79">
        <v>509</v>
      </c>
      <c r="F308" s="113">
        <v>440</v>
      </c>
      <c r="G308" s="57">
        <v>26</v>
      </c>
      <c r="H308" s="37" t="s">
        <v>2093</v>
      </c>
      <c r="I308" s="77">
        <f>Таблица1[[#This Row],[Загружено]]/Таблица1[[#This Row],[Всего обучающихся]]</f>
        <v>0.86444007858546168</v>
      </c>
      <c r="J308" s="77">
        <f>Таблица1[[#This Row],[Отсеяно]]/Таблица1[[#This Row],[Всего обучающихся]]</f>
        <v>5.1080550098231828E-2</v>
      </c>
      <c r="K308" s="67">
        <f>Таблица1[[#This Row],[Всего обучающихся]]-Таблица1[[#This Row],[Загружено]]</f>
        <v>69</v>
      </c>
      <c r="L308" s="73">
        <f>Таблица1[[#This Row],[Всего обучающихся]]-Таблица1[[#This Row],[Загружено]]-Таблица1[[#This Row],[Отсеяно]]</f>
        <v>43</v>
      </c>
      <c r="M308" s="33"/>
      <c r="N308" s="33"/>
    </row>
    <row r="309" spans="1:14" s="41" customFormat="1" ht="16.5" customHeight="1" x14ac:dyDescent="0.2">
      <c r="A309" s="46" t="s">
        <v>339</v>
      </c>
      <c r="B309" s="46" t="s">
        <v>69</v>
      </c>
      <c r="C309" s="59">
        <v>86</v>
      </c>
      <c r="D309" s="59">
        <v>78</v>
      </c>
      <c r="E309" s="79">
        <v>1254</v>
      </c>
      <c r="F309" s="113">
        <v>1166</v>
      </c>
      <c r="G309" s="57">
        <v>46</v>
      </c>
      <c r="H309" s="37" t="s">
        <v>2093</v>
      </c>
      <c r="I309" s="77">
        <f>Таблица1[[#This Row],[Загружено]]/Таблица1[[#This Row],[Всего обучающихся]]</f>
        <v>0.92982456140350878</v>
      </c>
      <c r="J309" s="77">
        <f>Таблица1[[#This Row],[Отсеяно]]/Таблица1[[#This Row],[Всего обучающихся]]</f>
        <v>3.6682615629984053E-2</v>
      </c>
      <c r="K309" s="67">
        <f>Таблица1[[#This Row],[Всего обучающихся]]-Таблица1[[#This Row],[Загружено]]</f>
        <v>88</v>
      </c>
      <c r="L309" s="73">
        <f>Таблица1[[#This Row],[Всего обучающихся]]-Таблица1[[#This Row],[Загружено]]-Таблица1[[#This Row],[Отсеяно]]</f>
        <v>42</v>
      </c>
    </row>
    <row r="310" spans="1:14" ht="16.5" customHeight="1" x14ac:dyDescent="0.2">
      <c r="A310" s="46" t="s">
        <v>339</v>
      </c>
      <c r="B310" s="46" t="s">
        <v>81</v>
      </c>
      <c r="C310" s="59">
        <v>71</v>
      </c>
      <c r="D310" s="59">
        <v>65</v>
      </c>
      <c r="E310" s="79">
        <v>1067</v>
      </c>
      <c r="F310" s="113">
        <v>1002</v>
      </c>
      <c r="G310" s="57">
        <v>23</v>
      </c>
      <c r="H310" s="37" t="s">
        <v>2093</v>
      </c>
      <c r="I310" s="64">
        <f>Таблица1[[#This Row],[Загружено]]/Таблица1[[#This Row],[Всего обучающихся]]</f>
        <v>0.93908153701968133</v>
      </c>
      <c r="J310" s="77">
        <f>Таблица1[[#This Row],[Отсеяно]]/Таблица1[[#This Row],[Всего обучающихся]]</f>
        <v>2.1555763823805061E-2</v>
      </c>
      <c r="K310" s="67">
        <f>Таблица1[[#This Row],[Всего обучающихся]]-Таблица1[[#This Row],[Загружено]]</f>
        <v>65</v>
      </c>
      <c r="L310" s="73">
        <f>Таблица1[[#This Row],[Всего обучающихся]]-Таблица1[[#This Row],[Загружено]]-Таблица1[[#This Row],[Отсеяно]]</f>
        <v>42</v>
      </c>
      <c r="M310" s="41"/>
      <c r="N310" s="41"/>
    </row>
    <row r="311" spans="1:14" ht="16.5" customHeight="1" x14ac:dyDescent="0.2">
      <c r="A311" s="46" t="s">
        <v>339</v>
      </c>
      <c r="B311" s="46" t="s">
        <v>90</v>
      </c>
      <c r="C311" s="59">
        <v>62</v>
      </c>
      <c r="D311" s="59">
        <v>57</v>
      </c>
      <c r="E311" s="79">
        <v>689</v>
      </c>
      <c r="F311" s="113">
        <v>624</v>
      </c>
      <c r="G311" s="57">
        <v>28</v>
      </c>
      <c r="H311" s="37" t="s">
        <v>2093</v>
      </c>
      <c r="I311" s="77">
        <f>Таблица1[[#This Row],[Загружено]]/Таблица1[[#This Row],[Всего обучающихся]]</f>
        <v>0.90566037735849059</v>
      </c>
      <c r="J311" s="77">
        <f>Таблица1[[#This Row],[Отсеяно]]/Таблица1[[#This Row],[Всего обучающихся]]</f>
        <v>4.0638606676342524E-2</v>
      </c>
      <c r="K311" s="67">
        <f>Таблица1[[#This Row],[Всего обучающихся]]-Таблица1[[#This Row],[Загружено]]</f>
        <v>65</v>
      </c>
      <c r="L311" s="73">
        <f>Таблица1[[#This Row],[Всего обучающихся]]-Таблица1[[#This Row],[Загружено]]-Таблица1[[#This Row],[Отсеяно]]</f>
        <v>37</v>
      </c>
      <c r="M311" s="41"/>
      <c r="N311" s="41"/>
    </row>
    <row r="312" spans="1:14" ht="16.5" customHeight="1" x14ac:dyDescent="0.2">
      <c r="A312" s="46" t="s">
        <v>339</v>
      </c>
      <c r="B312" s="46" t="s">
        <v>983</v>
      </c>
      <c r="C312" s="59">
        <v>48</v>
      </c>
      <c r="D312" s="59">
        <v>45</v>
      </c>
      <c r="E312" s="79">
        <v>664</v>
      </c>
      <c r="F312" s="113">
        <v>600</v>
      </c>
      <c r="G312" s="57">
        <v>27</v>
      </c>
      <c r="H312" s="37" t="s">
        <v>2093</v>
      </c>
      <c r="I312" s="77">
        <f>Таблица1[[#This Row],[Загружено]]/Таблица1[[#This Row],[Всего обучающихся]]</f>
        <v>0.90361445783132532</v>
      </c>
      <c r="J312" s="77">
        <f>Таблица1[[#This Row],[Отсеяно]]/Таблица1[[#This Row],[Всего обучающихся]]</f>
        <v>4.0662650602409638E-2</v>
      </c>
      <c r="K312" s="67">
        <f>Таблица1[[#This Row],[Всего обучающихся]]-Таблица1[[#This Row],[Загружено]]</f>
        <v>64</v>
      </c>
      <c r="L312" s="73">
        <f>Таблица1[[#This Row],[Всего обучающихся]]-Таблица1[[#This Row],[Загружено]]-Таблица1[[#This Row],[Отсеяно]]</f>
        <v>37</v>
      </c>
    </row>
    <row r="313" spans="1:14" ht="16.5" customHeight="1" x14ac:dyDescent="0.2">
      <c r="A313" s="37" t="s">
        <v>339</v>
      </c>
      <c r="B313" s="37" t="s">
        <v>987</v>
      </c>
      <c r="C313" s="59">
        <v>32</v>
      </c>
      <c r="D313" s="59">
        <v>27</v>
      </c>
      <c r="E313" s="79">
        <v>434</v>
      </c>
      <c r="F313" s="113">
        <v>385</v>
      </c>
      <c r="G313" s="57">
        <v>12</v>
      </c>
      <c r="H313" s="37" t="s">
        <v>2093</v>
      </c>
      <c r="I313" s="64">
        <f>Таблица1[[#This Row],[Загружено]]/Таблица1[[#This Row],[Всего обучающихся]]</f>
        <v>0.88709677419354838</v>
      </c>
      <c r="J313" s="77">
        <f>Таблица1[[#This Row],[Отсеяно]]/Таблица1[[#This Row],[Всего обучающихся]]</f>
        <v>2.7649769585253458E-2</v>
      </c>
      <c r="K313" s="67">
        <f>Таблица1[[#This Row],[Всего обучающихся]]-Таблица1[[#This Row],[Загружено]]</f>
        <v>49</v>
      </c>
      <c r="L313" s="73">
        <f>Таблица1[[#This Row],[Всего обучающихся]]-Таблица1[[#This Row],[Загружено]]-Таблица1[[#This Row],[Отсеяно]]</f>
        <v>37</v>
      </c>
      <c r="M313" s="41"/>
      <c r="N313" s="41"/>
    </row>
    <row r="314" spans="1:14" ht="16.5" customHeight="1" x14ac:dyDescent="0.2">
      <c r="A314" s="46" t="s">
        <v>339</v>
      </c>
      <c r="B314" s="46" t="s">
        <v>66</v>
      </c>
      <c r="C314" s="59">
        <v>98</v>
      </c>
      <c r="D314" s="59">
        <v>90</v>
      </c>
      <c r="E314" s="79">
        <v>1858</v>
      </c>
      <c r="F314" s="113">
        <v>1734</v>
      </c>
      <c r="G314" s="57">
        <v>88</v>
      </c>
      <c r="H314" s="37" t="s">
        <v>2093</v>
      </c>
      <c r="I314" s="64">
        <f>Таблица1[[#This Row],[Загружено]]/Таблица1[[#This Row],[Всего обучающихся]]</f>
        <v>0.93326157158234657</v>
      </c>
      <c r="J314" s="77">
        <f>Таблица1[[#This Row],[Отсеяно]]/Таблица1[[#This Row],[Всего обучающихся]]</f>
        <v>4.7362755651237889E-2</v>
      </c>
      <c r="K314" s="118">
        <f>Таблица1[[#This Row],[Всего обучающихся]]-Таблица1[[#This Row],[Загружено]]</f>
        <v>124</v>
      </c>
      <c r="L314" s="73">
        <f>Таблица1[[#This Row],[Всего обучающихся]]-Таблица1[[#This Row],[Загружено]]-Таблица1[[#This Row],[Отсеяно]]</f>
        <v>36</v>
      </c>
      <c r="M314" s="33"/>
      <c r="N314" s="33"/>
    </row>
    <row r="315" spans="1:14" ht="16.5" customHeight="1" x14ac:dyDescent="0.2">
      <c r="A315" s="46" t="s">
        <v>339</v>
      </c>
      <c r="B315" s="46" t="s">
        <v>76</v>
      </c>
      <c r="C315" s="59">
        <v>41</v>
      </c>
      <c r="D315" s="59">
        <v>37</v>
      </c>
      <c r="E315" s="79">
        <v>857</v>
      </c>
      <c r="F315" s="113">
        <v>787</v>
      </c>
      <c r="G315" s="57">
        <v>34</v>
      </c>
      <c r="H315" s="37" t="s">
        <v>2093</v>
      </c>
      <c r="I315" s="77">
        <f>Таблица1[[#This Row],[Загружено]]/Таблица1[[#This Row],[Всего обучающихся]]</f>
        <v>0.91831971995332551</v>
      </c>
      <c r="J315" s="77">
        <f>Таблица1[[#This Row],[Отсеяно]]/Таблица1[[#This Row],[Всего обучающихся]]</f>
        <v>3.9673278879813305E-2</v>
      </c>
      <c r="K315" s="67">
        <f>Таблица1[[#This Row],[Всего обучающихся]]-Таблица1[[#This Row],[Загружено]]</f>
        <v>70</v>
      </c>
      <c r="L315" s="73">
        <f>Таблица1[[#This Row],[Всего обучающихся]]-Таблица1[[#This Row],[Загружено]]-Таблица1[[#This Row],[Отсеяно]]</f>
        <v>36</v>
      </c>
      <c r="M315" s="33"/>
      <c r="N315" s="33"/>
    </row>
    <row r="316" spans="1:14" ht="16.5" customHeight="1" x14ac:dyDescent="0.2">
      <c r="A316" s="46" t="s">
        <v>339</v>
      </c>
      <c r="B316" s="46" t="s">
        <v>68</v>
      </c>
      <c r="C316" s="59">
        <v>38</v>
      </c>
      <c r="D316" s="59">
        <v>35</v>
      </c>
      <c r="E316" s="79">
        <v>626</v>
      </c>
      <c r="F316" s="113">
        <v>557</v>
      </c>
      <c r="G316" s="57">
        <v>35</v>
      </c>
      <c r="H316" s="37" t="s">
        <v>2093</v>
      </c>
      <c r="I316" s="77">
        <f>Таблица1[[#This Row],[Загружено]]/Таблица1[[#This Row],[Всего обучающихся]]</f>
        <v>0.88977635782747599</v>
      </c>
      <c r="J316" s="77">
        <f>Таблица1[[#This Row],[Отсеяно]]/Таблица1[[#This Row],[Всего обучающихся]]</f>
        <v>5.5910543130990413E-2</v>
      </c>
      <c r="K316" s="67">
        <f>Таблица1[[#This Row],[Всего обучающихся]]-Таблица1[[#This Row],[Загружено]]</f>
        <v>69</v>
      </c>
      <c r="L316" s="73">
        <f>Таблица1[[#This Row],[Всего обучающихся]]-Таблица1[[#This Row],[Загружено]]-Таблица1[[#This Row],[Отсеяно]]</f>
        <v>34</v>
      </c>
      <c r="M316" s="33"/>
      <c r="N316" s="33"/>
    </row>
    <row r="317" spans="1:14" ht="16.5" customHeight="1" x14ac:dyDescent="0.2">
      <c r="A317" s="46" t="s">
        <v>339</v>
      </c>
      <c r="B317" s="46" t="s">
        <v>970</v>
      </c>
      <c r="C317" s="59">
        <v>29</v>
      </c>
      <c r="D317" s="59">
        <v>27</v>
      </c>
      <c r="E317" s="79">
        <v>460</v>
      </c>
      <c r="F317" s="113">
        <v>107</v>
      </c>
      <c r="G317" s="57">
        <v>321</v>
      </c>
      <c r="H317" s="37" t="s">
        <v>2093</v>
      </c>
      <c r="I317" s="77">
        <f>Таблица1[[#This Row],[Загружено]]/Таблица1[[#This Row],[Всего обучающихся]]</f>
        <v>0.2326086956521739</v>
      </c>
      <c r="J317" s="119">
        <f>Таблица1[[#This Row],[Отсеяно]]/Таблица1[[#This Row],[Всего обучающихся]]</f>
        <v>0.69782608695652171</v>
      </c>
      <c r="K317" s="118">
        <f>Таблица1[[#This Row],[Всего обучающихся]]-Таблица1[[#This Row],[Загружено]]</f>
        <v>353</v>
      </c>
      <c r="L317" s="73">
        <f>Таблица1[[#This Row],[Всего обучающихся]]-Таблица1[[#This Row],[Загружено]]-Таблица1[[#This Row],[Отсеяно]]</f>
        <v>32</v>
      </c>
      <c r="M317" s="41"/>
      <c r="N317" s="41"/>
    </row>
    <row r="318" spans="1:14" s="41" customFormat="1" ht="16.5" customHeight="1" x14ac:dyDescent="0.2">
      <c r="A318" s="46" t="s">
        <v>339</v>
      </c>
      <c r="B318" s="46" t="s">
        <v>74</v>
      </c>
      <c r="C318" s="59">
        <v>117</v>
      </c>
      <c r="D318" s="59">
        <v>107</v>
      </c>
      <c r="E318" s="79">
        <v>1820</v>
      </c>
      <c r="F318" s="113">
        <v>1739</v>
      </c>
      <c r="G318" s="57">
        <v>57</v>
      </c>
      <c r="H318" s="37" t="s">
        <v>2093</v>
      </c>
      <c r="I318" s="77">
        <f>Таблица1[[#This Row],[Загружено]]/Таблица1[[#This Row],[Всего обучающихся]]</f>
        <v>0.95549450549450554</v>
      </c>
      <c r="J318" s="77">
        <f>Таблица1[[#This Row],[Отсеяно]]/Таблица1[[#This Row],[Всего обучающихся]]</f>
        <v>3.1318681318681318E-2</v>
      </c>
      <c r="K318" s="67">
        <f>Таблица1[[#This Row],[Всего обучающихся]]-Таблица1[[#This Row],[Загружено]]</f>
        <v>81</v>
      </c>
      <c r="L318" s="73">
        <f>Таблица1[[#This Row],[Всего обучающихся]]-Таблица1[[#This Row],[Загружено]]-Таблица1[[#This Row],[Отсеяно]]</f>
        <v>24</v>
      </c>
      <c r="M318" s="32"/>
      <c r="N318" s="32"/>
    </row>
    <row r="319" spans="1:14" ht="16.5" customHeight="1" x14ac:dyDescent="0.2">
      <c r="A319" s="46" t="s">
        <v>339</v>
      </c>
      <c r="B319" s="46" t="s">
        <v>46</v>
      </c>
      <c r="C319" s="59">
        <v>93</v>
      </c>
      <c r="D319" s="59">
        <v>83</v>
      </c>
      <c r="E319" s="79">
        <v>1885</v>
      </c>
      <c r="F319" s="113">
        <v>1820</v>
      </c>
      <c r="G319" s="57">
        <v>43</v>
      </c>
      <c r="H319" s="37" t="s">
        <v>2093</v>
      </c>
      <c r="I319" s="77">
        <f>Таблица1[[#This Row],[Загружено]]/Таблица1[[#This Row],[Всего обучающихся]]</f>
        <v>0.96551724137931039</v>
      </c>
      <c r="J319" s="77">
        <f>Таблица1[[#This Row],[Отсеяно]]/Таблица1[[#This Row],[Всего обучающихся]]</f>
        <v>2.2811671087533156E-2</v>
      </c>
      <c r="K319" s="67">
        <f>Таблица1[[#This Row],[Всего обучающихся]]-Таблица1[[#This Row],[Загружено]]</f>
        <v>65</v>
      </c>
      <c r="L319" s="73">
        <f>Таблица1[[#This Row],[Всего обучающихся]]-Таблица1[[#This Row],[Загружено]]-Таблица1[[#This Row],[Отсеяно]]</f>
        <v>22</v>
      </c>
      <c r="M319" s="41"/>
      <c r="N319" s="41"/>
    </row>
    <row r="320" spans="1:14" ht="16.5" customHeight="1" x14ac:dyDescent="0.2">
      <c r="A320" s="46" t="s">
        <v>339</v>
      </c>
      <c r="B320" s="46" t="s">
        <v>62</v>
      </c>
      <c r="C320" s="59">
        <v>92</v>
      </c>
      <c r="D320" s="59">
        <v>84</v>
      </c>
      <c r="E320" s="79">
        <v>1820</v>
      </c>
      <c r="F320" s="113">
        <v>1747</v>
      </c>
      <c r="G320" s="57">
        <v>51</v>
      </c>
      <c r="H320" s="37" t="s">
        <v>2093</v>
      </c>
      <c r="I320" s="77">
        <f>Таблица1[[#This Row],[Загружено]]/Таблица1[[#This Row],[Всего обучающихся]]</f>
        <v>0.95989010989010992</v>
      </c>
      <c r="J320" s="77">
        <f>Таблица1[[#This Row],[Отсеяно]]/Таблица1[[#This Row],[Всего обучающихся]]</f>
        <v>2.8021978021978023E-2</v>
      </c>
      <c r="K320" s="67">
        <f>Таблица1[[#This Row],[Всего обучающихся]]-Таблица1[[#This Row],[Загружено]]</f>
        <v>73</v>
      </c>
      <c r="L320" s="73">
        <f>Таблица1[[#This Row],[Всего обучающихся]]-Таблица1[[#This Row],[Загружено]]-Таблица1[[#This Row],[Отсеяно]]</f>
        <v>22</v>
      </c>
      <c r="M320" s="33"/>
      <c r="N320" s="33"/>
    </row>
    <row r="321" spans="1:14" s="41" customFormat="1" ht="16.5" customHeight="1" x14ac:dyDescent="0.2">
      <c r="A321" s="46" t="s">
        <v>339</v>
      </c>
      <c r="B321" s="46" t="s">
        <v>61</v>
      </c>
      <c r="C321" s="59">
        <v>34</v>
      </c>
      <c r="D321" s="59">
        <v>31</v>
      </c>
      <c r="E321" s="79">
        <v>479</v>
      </c>
      <c r="F321" s="113">
        <v>442</v>
      </c>
      <c r="G321" s="57">
        <v>17</v>
      </c>
      <c r="H321" s="37" t="s">
        <v>2093</v>
      </c>
      <c r="I321" s="77">
        <f>Таблица1[[#This Row],[Загружено]]/Таблица1[[#This Row],[Всего обучающихся]]</f>
        <v>0.92275574112734859</v>
      </c>
      <c r="J321" s="77">
        <f>Таблица1[[#This Row],[Отсеяно]]/Таблица1[[#This Row],[Всего обучающихся]]</f>
        <v>3.5490605427974949E-2</v>
      </c>
      <c r="K321" s="67">
        <f>Таблица1[[#This Row],[Всего обучающихся]]-Таблица1[[#This Row],[Загружено]]</f>
        <v>37</v>
      </c>
      <c r="L321" s="73">
        <f>Таблица1[[#This Row],[Всего обучающихся]]-Таблица1[[#This Row],[Загружено]]-Таблица1[[#This Row],[Отсеяно]]</f>
        <v>20</v>
      </c>
      <c r="M321" s="33"/>
      <c r="N321" s="33"/>
    </row>
    <row r="322" spans="1:14" ht="16.5" customHeight="1" x14ac:dyDescent="0.2">
      <c r="A322" s="46" t="s">
        <v>339</v>
      </c>
      <c r="B322" s="46" t="s">
        <v>58</v>
      </c>
      <c r="C322" s="59">
        <v>116</v>
      </c>
      <c r="D322" s="59">
        <v>107</v>
      </c>
      <c r="E322" s="79">
        <v>2502</v>
      </c>
      <c r="F322" s="113">
        <v>1777</v>
      </c>
      <c r="G322" s="57">
        <v>710</v>
      </c>
      <c r="H322" s="37" t="s">
        <v>2093</v>
      </c>
      <c r="I322" s="77">
        <f>Таблица1[[#This Row],[Загружено]]/Таблица1[[#This Row],[Всего обучающихся]]</f>
        <v>0.71023181454836126</v>
      </c>
      <c r="J322" s="77">
        <f>Таблица1[[#This Row],[Отсеяно]]/Таблица1[[#This Row],[Всего обучающихся]]</f>
        <v>0.28377298161470821</v>
      </c>
      <c r="K322" s="118">
        <f>Таблица1[[#This Row],[Всего обучающихся]]-Таблица1[[#This Row],[Загружено]]</f>
        <v>725</v>
      </c>
      <c r="L322" s="73">
        <f>Таблица1[[#This Row],[Всего обучающихся]]-Таблица1[[#This Row],[Загружено]]-Таблица1[[#This Row],[Отсеяно]]</f>
        <v>15</v>
      </c>
      <c r="M322" s="41"/>
      <c r="N322" s="41"/>
    </row>
    <row r="323" spans="1:14" s="41" customFormat="1" ht="16.5" customHeight="1" x14ac:dyDescent="0.2">
      <c r="A323" s="46" t="s">
        <v>339</v>
      </c>
      <c r="B323" s="46" t="s">
        <v>994</v>
      </c>
      <c r="C323" s="59">
        <v>86</v>
      </c>
      <c r="D323" s="59">
        <v>77</v>
      </c>
      <c r="E323" s="79">
        <v>1855</v>
      </c>
      <c r="F323" s="113">
        <v>213</v>
      </c>
      <c r="G323" s="57">
        <v>1628</v>
      </c>
      <c r="H323" s="37" t="s">
        <v>2093</v>
      </c>
      <c r="I323" s="77">
        <f>Таблица1[[#This Row],[Загружено]]/Таблица1[[#This Row],[Всего обучающихся]]</f>
        <v>0.11482479784366577</v>
      </c>
      <c r="J323" s="119">
        <f>Таблица1[[#This Row],[Отсеяно]]/Таблица1[[#This Row],[Всего обучающихся]]</f>
        <v>0.87762803234501352</v>
      </c>
      <c r="K323" s="118">
        <f>Таблица1[[#This Row],[Всего обучающихся]]-Таблица1[[#This Row],[Загружено]]</f>
        <v>1642</v>
      </c>
      <c r="L323" s="73">
        <f>Таблица1[[#This Row],[Всего обучающихся]]-Таблица1[[#This Row],[Загружено]]-Таблица1[[#This Row],[Отсеяно]]</f>
        <v>14</v>
      </c>
      <c r="M323" s="32"/>
      <c r="N323" s="32"/>
    </row>
    <row r="324" spans="1:14" ht="16.5" customHeight="1" x14ac:dyDescent="0.2">
      <c r="A324" s="46" t="s">
        <v>339</v>
      </c>
      <c r="B324" s="46" t="s">
        <v>992</v>
      </c>
      <c r="C324" s="59">
        <v>108</v>
      </c>
      <c r="D324" s="59">
        <v>100</v>
      </c>
      <c r="E324" s="79">
        <v>2128</v>
      </c>
      <c r="F324" s="113">
        <v>630</v>
      </c>
      <c r="G324" s="57">
        <v>1485</v>
      </c>
      <c r="H324" s="37" t="s">
        <v>2093</v>
      </c>
      <c r="I324" s="77">
        <f>Таблица1[[#This Row],[Загружено]]/Таблица1[[#This Row],[Всего обучающихся]]</f>
        <v>0.29605263157894735</v>
      </c>
      <c r="J324" s="119">
        <f>Таблица1[[#This Row],[Отсеяно]]/Таблица1[[#This Row],[Всего обучающихся]]</f>
        <v>0.69783834586466165</v>
      </c>
      <c r="K324" s="118">
        <f>Таблица1[[#This Row],[Всего обучающихся]]-Таблица1[[#This Row],[Загружено]]</f>
        <v>1498</v>
      </c>
      <c r="L324" s="73">
        <f>Таблица1[[#This Row],[Всего обучающихся]]-Таблица1[[#This Row],[Загружено]]-Таблица1[[#This Row],[Отсеяно]]</f>
        <v>13</v>
      </c>
      <c r="M324" s="33"/>
      <c r="N324" s="33"/>
    </row>
    <row r="325" spans="1:14" ht="16.5" customHeight="1" x14ac:dyDescent="0.2">
      <c r="A325" s="46" t="s">
        <v>339</v>
      </c>
      <c r="B325" s="46" t="s">
        <v>57</v>
      </c>
      <c r="C325" s="59">
        <v>114</v>
      </c>
      <c r="D325" s="59">
        <v>106</v>
      </c>
      <c r="E325" s="79">
        <v>2080</v>
      </c>
      <c r="F325" s="113">
        <v>739</v>
      </c>
      <c r="G325" s="57">
        <v>1328</v>
      </c>
      <c r="H325" s="37" t="s">
        <v>2093</v>
      </c>
      <c r="I325" s="77">
        <f>Таблица1[[#This Row],[Загружено]]/Таблица1[[#This Row],[Всего обучающихся]]</f>
        <v>0.35528846153846155</v>
      </c>
      <c r="J325" s="119">
        <f>Таблица1[[#This Row],[Отсеяно]]/Таблица1[[#This Row],[Всего обучающихся]]</f>
        <v>0.63846153846153841</v>
      </c>
      <c r="K325" s="118">
        <f>Таблица1[[#This Row],[Всего обучающихся]]-Таблица1[[#This Row],[Загружено]]</f>
        <v>1341</v>
      </c>
      <c r="L325" s="73">
        <f>Таблица1[[#This Row],[Всего обучающихся]]-Таблица1[[#This Row],[Загружено]]-Таблица1[[#This Row],[Отсеяно]]</f>
        <v>13</v>
      </c>
      <c r="M325" s="41"/>
      <c r="N325" s="41"/>
    </row>
    <row r="326" spans="1:14" ht="16.5" customHeight="1" x14ac:dyDescent="0.2">
      <c r="A326" s="46" t="s">
        <v>339</v>
      </c>
      <c r="B326" s="46" t="s">
        <v>87</v>
      </c>
      <c r="C326" s="59">
        <v>98</v>
      </c>
      <c r="D326" s="59">
        <v>92</v>
      </c>
      <c r="E326" s="79">
        <v>1889</v>
      </c>
      <c r="F326" s="113">
        <v>688</v>
      </c>
      <c r="G326" s="57">
        <v>1188</v>
      </c>
      <c r="H326" s="37" t="s">
        <v>2093</v>
      </c>
      <c r="I326" s="77">
        <f>Таблица1[[#This Row],[Загружено]]/Таблица1[[#This Row],[Всего обучающихся]]</f>
        <v>0.36421386977236631</v>
      </c>
      <c r="J326" s="119">
        <f>Таблица1[[#This Row],[Отсеяно]]/Таблица1[[#This Row],[Всего обучающихся]]</f>
        <v>0.62890418210693488</v>
      </c>
      <c r="K326" s="118">
        <f>Таблица1[[#This Row],[Всего обучающихся]]-Таблица1[[#This Row],[Загружено]]</f>
        <v>1201</v>
      </c>
      <c r="L326" s="73">
        <f>Таблица1[[#This Row],[Всего обучающихся]]-Таблица1[[#This Row],[Загружено]]-Таблица1[[#This Row],[Отсеяно]]</f>
        <v>13</v>
      </c>
    </row>
    <row r="327" spans="1:14" ht="16.5" customHeight="1" x14ac:dyDescent="0.2">
      <c r="A327" s="46" t="s">
        <v>339</v>
      </c>
      <c r="B327" s="46" t="s">
        <v>52</v>
      </c>
      <c r="C327" s="59">
        <v>134</v>
      </c>
      <c r="D327" s="59">
        <v>130</v>
      </c>
      <c r="E327" s="79">
        <v>2308</v>
      </c>
      <c r="F327" s="113">
        <v>2237</v>
      </c>
      <c r="G327" s="57">
        <v>59</v>
      </c>
      <c r="H327" s="37" t="s">
        <v>2093</v>
      </c>
      <c r="I327" s="77">
        <f>Таблица1[[#This Row],[Загружено]]/Таблица1[[#This Row],[Всего обучающихся]]</f>
        <v>0.96923743500866555</v>
      </c>
      <c r="J327" s="77">
        <f>Таблица1[[#This Row],[Отсеяно]]/Таблица1[[#This Row],[Всего обучающихся]]</f>
        <v>2.5563258232235701E-2</v>
      </c>
      <c r="K327" s="67">
        <f>Таблица1[[#This Row],[Всего обучающихся]]-Таблица1[[#This Row],[Загружено]]</f>
        <v>71</v>
      </c>
      <c r="L327" s="73">
        <f>Таблица1[[#This Row],[Всего обучающихся]]-Таблица1[[#This Row],[Загружено]]-Таблица1[[#This Row],[Отсеяно]]</f>
        <v>12</v>
      </c>
      <c r="M327" s="41"/>
      <c r="N327" s="41"/>
    </row>
    <row r="328" spans="1:14" s="41" customFormat="1" ht="16.5" customHeight="1" x14ac:dyDescent="0.2">
      <c r="A328" s="46" t="s">
        <v>339</v>
      </c>
      <c r="B328" s="46" t="s">
        <v>997</v>
      </c>
      <c r="C328" s="59">
        <v>81</v>
      </c>
      <c r="D328" s="59">
        <v>74</v>
      </c>
      <c r="E328" s="79">
        <v>1583</v>
      </c>
      <c r="F328" s="113">
        <v>427</v>
      </c>
      <c r="G328" s="57">
        <v>1144</v>
      </c>
      <c r="H328" s="37" t="s">
        <v>2093</v>
      </c>
      <c r="I328" s="77">
        <f>Таблица1[[#This Row],[Загружено]]/Таблица1[[#This Row],[Всего обучающихся]]</f>
        <v>0.26974099810486418</v>
      </c>
      <c r="J328" s="119">
        <f>Таблица1[[#This Row],[Отсеяно]]/Таблица1[[#This Row],[Всего обучающихся]]</f>
        <v>0.72267845862286795</v>
      </c>
      <c r="K328" s="118">
        <f>Таблица1[[#This Row],[Всего обучающихся]]-Таблица1[[#This Row],[Загружено]]</f>
        <v>1156</v>
      </c>
      <c r="L328" s="73">
        <f>Таблица1[[#This Row],[Всего обучающихся]]-Таблица1[[#This Row],[Загружено]]-Таблица1[[#This Row],[Отсеяно]]</f>
        <v>12</v>
      </c>
      <c r="M328" s="33"/>
      <c r="N328" s="33"/>
    </row>
    <row r="329" spans="1:14" ht="16.5" customHeight="1" x14ac:dyDescent="0.2">
      <c r="A329" s="46" t="s">
        <v>339</v>
      </c>
      <c r="B329" s="46" t="s">
        <v>63</v>
      </c>
      <c r="C329" s="59">
        <v>65</v>
      </c>
      <c r="D329" s="59">
        <v>60</v>
      </c>
      <c r="E329" s="79">
        <v>920</v>
      </c>
      <c r="F329" s="113">
        <v>884</v>
      </c>
      <c r="G329" s="57">
        <v>24</v>
      </c>
      <c r="H329" s="37" t="s">
        <v>2093</v>
      </c>
      <c r="I329" s="77">
        <f>Таблица1[[#This Row],[Загружено]]/Таблица1[[#This Row],[Всего обучающихся]]</f>
        <v>0.96086956521739131</v>
      </c>
      <c r="J329" s="77">
        <f>Таблица1[[#This Row],[Отсеяно]]/Таблица1[[#This Row],[Всего обучающихся]]</f>
        <v>2.6086956521739129E-2</v>
      </c>
      <c r="K329" s="67">
        <f>Таблица1[[#This Row],[Всего обучающихся]]-Таблица1[[#This Row],[Загружено]]</f>
        <v>36</v>
      </c>
      <c r="L329" s="73">
        <f>Таблица1[[#This Row],[Всего обучающихся]]-Таблица1[[#This Row],[Загружено]]-Таблица1[[#This Row],[Отсеяно]]</f>
        <v>12</v>
      </c>
      <c r="M329" s="33"/>
      <c r="N329" s="33"/>
    </row>
    <row r="330" spans="1:14" s="41" customFormat="1" ht="16.5" customHeight="1" x14ac:dyDescent="0.2">
      <c r="A330" s="46" t="s">
        <v>339</v>
      </c>
      <c r="B330" s="46" t="s">
        <v>73</v>
      </c>
      <c r="C330" s="59">
        <v>32</v>
      </c>
      <c r="D330" s="59">
        <v>29</v>
      </c>
      <c r="E330" s="79">
        <v>585</v>
      </c>
      <c r="F330" s="113">
        <v>550</v>
      </c>
      <c r="G330" s="57">
        <v>27</v>
      </c>
      <c r="H330" s="37" t="s">
        <v>2093</v>
      </c>
      <c r="I330" s="64">
        <f>Таблица1[[#This Row],[Загружено]]/Таблица1[[#This Row],[Всего обучающихся]]</f>
        <v>0.94017094017094016</v>
      </c>
      <c r="J330" s="77">
        <f>Таблица1[[#This Row],[Отсеяно]]/Таблица1[[#This Row],[Всего обучающихся]]</f>
        <v>4.6153846153846156E-2</v>
      </c>
      <c r="K330" s="67">
        <f>Таблица1[[#This Row],[Всего обучающихся]]-Таблица1[[#This Row],[Загружено]]</f>
        <v>35</v>
      </c>
      <c r="L330" s="73">
        <f>Таблица1[[#This Row],[Всего обучающихся]]-Таблица1[[#This Row],[Загружено]]-Таблица1[[#This Row],[Отсеяно]]</f>
        <v>8</v>
      </c>
      <c r="M330" s="32"/>
      <c r="N330" s="32"/>
    </row>
    <row r="331" spans="1:14" ht="16.5" customHeight="1" x14ac:dyDescent="0.2">
      <c r="A331" s="46" t="s">
        <v>339</v>
      </c>
      <c r="B331" s="46" t="s">
        <v>976</v>
      </c>
      <c r="C331" s="59">
        <v>20</v>
      </c>
      <c r="D331" s="59">
        <v>13</v>
      </c>
      <c r="E331" s="79">
        <v>125</v>
      </c>
      <c r="F331" s="113">
        <v>112</v>
      </c>
      <c r="G331" s="57">
        <v>5</v>
      </c>
      <c r="H331" s="37" t="s">
        <v>2093</v>
      </c>
      <c r="I331" s="77">
        <f>Таблица1[[#This Row],[Загружено]]/Таблица1[[#This Row],[Всего обучающихся]]</f>
        <v>0.89600000000000002</v>
      </c>
      <c r="J331" s="77">
        <f>Таблица1[[#This Row],[Отсеяно]]/Таблица1[[#This Row],[Всего обучающихся]]</f>
        <v>0.04</v>
      </c>
      <c r="K331" s="67">
        <f>Таблица1[[#This Row],[Всего обучающихся]]-Таблица1[[#This Row],[Загружено]]</f>
        <v>13</v>
      </c>
      <c r="L331" s="73">
        <f>Таблица1[[#This Row],[Всего обучающихся]]-Таблица1[[#This Row],[Загружено]]-Таблица1[[#This Row],[Отсеяно]]</f>
        <v>8</v>
      </c>
    </row>
    <row r="332" spans="1:14" s="41" customFormat="1" ht="16.5" customHeight="1" x14ac:dyDescent="0.2">
      <c r="A332" s="46" t="s">
        <v>339</v>
      </c>
      <c r="B332" s="46" t="s">
        <v>86</v>
      </c>
      <c r="C332" s="59">
        <v>54</v>
      </c>
      <c r="D332" s="59">
        <v>48</v>
      </c>
      <c r="E332" s="79">
        <v>762</v>
      </c>
      <c r="F332" s="113">
        <v>728</v>
      </c>
      <c r="G332" s="57">
        <v>27</v>
      </c>
      <c r="H332" s="37" t="s">
        <v>2093</v>
      </c>
      <c r="I332" s="77">
        <f>Таблица1[[#This Row],[Загружено]]/Таблица1[[#This Row],[Всего обучающихся]]</f>
        <v>0.95538057742782156</v>
      </c>
      <c r="J332" s="77">
        <f>Таблица1[[#This Row],[Отсеяно]]/Таблица1[[#This Row],[Всего обучающихся]]</f>
        <v>3.5433070866141732E-2</v>
      </c>
      <c r="K332" s="67">
        <f>Таблица1[[#This Row],[Всего обучающихся]]-Таблица1[[#This Row],[Загружено]]</f>
        <v>34</v>
      </c>
      <c r="L332" s="73">
        <f>Таблица1[[#This Row],[Всего обучающихся]]-Таблица1[[#This Row],[Загружено]]-Таблица1[[#This Row],[Отсеяно]]</f>
        <v>7</v>
      </c>
      <c r="M332" s="32"/>
      <c r="N332" s="32"/>
    </row>
    <row r="333" spans="1:14" ht="16.5" customHeight="1" x14ac:dyDescent="0.2">
      <c r="A333" s="46" t="s">
        <v>339</v>
      </c>
      <c r="B333" s="46" t="s">
        <v>1048</v>
      </c>
      <c r="C333" s="59">
        <v>73</v>
      </c>
      <c r="D333" s="59">
        <v>26</v>
      </c>
      <c r="E333" s="79">
        <v>142</v>
      </c>
      <c r="F333" s="113">
        <v>128</v>
      </c>
      <c r="G333" s="57">
        <v>7</v>
      </c>
      <c r="H333" s="37" t="s">
        <v>2093</v>
      </c>
      <c r="I333" s="77">
        <f>Таблица1[[#This Row],[Загружено]]/Таблица1[[#This Row],[Всего обучающихся]]</f>
        <v>0.90140845070422537</v>
      </c>
      <c r="J333" s="77">
        <f>Таблица1[[#This Row],[Отсеяно]]/Таблица1[[#This Row],[Всего обучающихся]]</f>
        <v>4.9295774647887321E-2</v>
      </c>
      <c r="K333" s="67">
        <f>Таблица1[[#This Row],[Всего обучающихся]]-Таблица1[[#This Row],[Загружено]]</f>
        <v>14</v>
      </c>
      <c r="L333" s="73">
        <f>Таблица1[[#This Row],[Всего обучающихся]]-Таблица1[[#This Row],[Загружено]]-Таблица1[[#This Row],[Отсеяно]]</f>
        <v>7</v>
      </c>
    </row>
    <row r="334" spans="1:14" ht="16.5" customHeight="1" x14ac:dyDescent="0.2">
      <c r="A334" s="46" t="s">
        <v>339</v>
      </c>
      <c r="B334" s="46" t="s">
        <v>1050</v>
      </c>
      <c r="C334" s="59">
        <v>94</v>
      </c>
      <c r="D334" s="59">
        <v>31</v>
      </c>
      <c r="E334" s="79">
        <v>215</v>
      </c>
      <c r="F334" s="113">
        <v>12</v>
      </c>
      <c r="G334" s="57">
        <v>199</v>
      </c>
      <c r="H334" s="37" t="s">
        <v>2093</v>
      </c>
      <c r="I334" s="77">
        <f>Таблица1[[#This Row],[Загружено]]/Таблица1[[#This Row],[Всего обучающихся]]</f>
        <v>5.5813953488372092E-2</v>
      </c>
      <c r="J334" s="119">
        <f>Таблица1[[#This Row],[Отсеяно]]/Таблица1[[#This Row],[Всего обучающихся]]</f>
        <v>0.92558139534883721</v>
      </c>
      <c r="K334" s="118">
        <f>Таблица1[[#This Row],[Всего обучающихся]]-Таблица1[[#This Row],[Загружено]]</f>
        <v>203</v>
      </c>
      <c r="L334" s="73">
        <f>Таблица1[[#This Row],[Всего обучающихся]]-Таблица1[[#This Row],[Загружено]]-Таблица1[[#This Row],[Отсеяно]]</f>
        <v>4</v>
      </c>
    </row>
    <row r="335" spans="1:14" ht="16.5" customHeight="1" x14ac:dyDescent="0.2">
      <c r="A335" s="46" t="s">
        <v>339</v>
      </c>
      <c r="B335" s="46" t="s">
        <v>67</v>
      </c>
      <c r="C335" s="59">
        <v>48</v>
      </c>
      <c r="D335" s="59">
        <v>43</v>
      </c>
      <c r="E335" s="79">
        <v>754</v>
      </c>
      <c r="F335" s="113">
        <v>707</v>
      </c>
      <c r="G335" s="57">
        <v>44</v>
      </c>
      <c r="H335" s="37" t="s">
        <v>2093</v>
      </c>
      <c r="I335" s="64">
        <f>Таблица1[[#This Row],[Загружено]]/Таблица1[[#This Row],[Всего обучающихся]]</f>
        <v>0.93766578249336874</v>
      </c>
      <c r="J335" s="77">
        <f>Таблица1[[#This Row],[Отсеяно]]/Таблица1[[#This Row],[Всего обучающихся]]</f>
        <v>5.8355437665782495E-2</v>
      </c>
      <c r="K335" s="67">
        <f>Таблица1[[#This Row],[Всего обучающихся]]-Таблица1[[#This Row],[Загружено]]</f>
        <v>47</v>
      </c>
      <c r="L335" s="73">
        <f>Таблица1[[#This Row],[Всего обучающихся]]-Таблица1[[#This Row],[Загружено]]-Таблица1[[#This Row],[Отсеяно]]</f>
        <v>3</v>
      </c>
    </row>
    <row r="336" spans="1:14" ht="16.5" customHeight="1" x14ac:dyDescent="0.2">
      <c r="A336" s="46" t="s">
        <v>339</v>
      </c>
      <c r="B336" s="46" t="s">
        <v>88</v>
      </c>
      <c r="C336" s="59">
        <v>47</v>
      </c>
      <c r="D336" s="59">
        <v>42</v>
      </c>
      <c r="E336" s="79">
        <v>578</v>
      </c>
      <c r="F336" s="114">
        <v>559</v>
      </c>
      <c r="G336" s="57">
        <v>16</v>
      </c>
      <c r="H336" s="37" t="s">
        <v>2093</v>
      </c>
      <c r="I336" s="77">
        <f>Таблица1[[#This Row],[Загружено]]/Таблица1[[#This Row],[Всего обучающихся]]</f>
        <v>0.96712802768166095</v>
      </c>
      <c r="J336" s="77">
        <f>Таблица1[[#This Row],[Отсеяно]]/Таблица1[[#This Row],[Всего обучающихся]]</f>
        <v>2.768166089965398E-2</v>
      </c>
      <c r="K336" s="67">
        <f>Таблица1[[#This Row],[Всего обучающихся]]-Таблица1[[#This Row],[Загружено]]</f>
        <v>19</v>
      </c>
      <c r="L336" s="73">
        <f>Таблица1[[#This Row],[Всего обучающихся]]-Таблица1[[#This Row],[Загружено]]-Таблица1[[#This Row],[Отсеяно]]</f>
        <v>3</v>
      </c>
      <c r="M336" s="41"/>
      <c r="N336" s="41"/>
    </row>
    <row r="337" spans="1:14" ht="16.5" customHeight="1" x14ac:dyDescent="0.2">
      <c r="A337" s="46" t="s">
        <v>339</v>
      </c>
      <c r="B337" s="46" t="s">
        <v>979</v>
      </c>
      <c r="C337" s="59">
        <v>13</v>
      </c>
      <c r="D337" s="59">
        <v>8</v>
      </c>
      <c r="E337" s="79">
        <v>141</v>
      </c>
      <c r="F337" s="113">
        <v>139</v>
      </c>
      <c r="G337" s="57">
        <v>0</v>
      </c>
      <c r="H337" s="37" t="s">
        <v>2093</v>
      </c>
      <c r="I337" s="121">
        <f>Таблица1[[#This Row],[Загружено]]/Таблица1[[#This Row],[Всего обучающихся]]</f>
        <v>0.98581560283687941</v>
      </c>
      <c r="J337" s="77">
        <f>Таблица1[[#This Row],[Отсеяно]]/Таблица1[[#This Row],[Всего обучающихся]]</f>
        <v>0</v>
      </c>
      <c r="K337" s="67">
        <f>Таблица1[[#This Row],[Всего обучающихся]]-Таблица1[[#This Row],[Загружено]]</f>
        <v>2</v>
      </c>
      <c r="L337" s="73">
        <f>Таблица1[[#This Row],[Всего обучающихся]]-Таблица1[[#This Row],[Загружено]]-Таблица1[[#This Row],[Отсеяно]]</f>
        <v>2</v>
      </c>
    </row>
    <row r="338" spans="1:14" ht="16.5" customHeight="1" x14ac:dyDescent="0.2">
      <c r="A338" s="46" t="s">
        <v>339</v>
      </c>
      <c r="B338" s="46" t="s">
        <v>64</v>
      </c>
      <c r="C338" s="59">
        <v>90</v>
      </c>
      <c r="D338" s="59">
        <v>81</v>
      </c>
      <c r="E338" s="79">
        <v>1526</v>
      </c>
      <c r="F338" s="113">
        <v>1484</v>
      </c>
      <c r="G338" s="57">
        <v>42</v>
      </c>
      <c r="H338" s="37" t="s">
        <v>2093</v>
      </c>
      <c r="I338" s="64">
        <f>Таблица1[[#This Row],[Загружено]]/Таблица1[[#This Row],[Всего обучающихся]]</f>
        <v>0.97247706422018354</v>
      </c>
      <c r="J338" s="77">
        <f>Таблица1[[#This Row],[Отсеяно]]/Таблица1[[#This Row],[Всего обучающихся]]</f>
        <v>2.7522935779816515E-2</v>
      </c>
      <c r="K338" s="67">
        <f>Таблица1[[#This Row],[Всего обучающихся]]-Таблица1[[#This Row],[Загружено]]</f>
        <v>42</v>
      </c>
      <c r="L338" s="73">
        <f>Таблица1[[#This Row],[Всего обучающихся]]-Таблица1[[#This Row],[Загружено]]-Таблица1[[#This Row],[Отсеяно]]</f>
        <v>0</v>
      </c>
      <c r="M338" s="41"/>
      <c r="N338" s="41"/>
    </row>
    <row r="339" spans="1:14" ht="16.5" customHeight="1" x14ac:dyDescent="0.2">
      <c r="A339" s="46" t="s">
        <v>339</v>
      </c>
      <c r="B339" s="46" t="s">
        <v>45</v>
      </c>
      <c r="C339" s="59">
        <v>60</v>
      </c>
      <c r="D339" s="59">
        <v>48</v>
      </c>
      <c r="E339" s="79">
        <v>902</v>
      </c>
      <c r="F339" s="114">
        <v>177</v>
      </c>
      <c r="G339" s="57">
        <v>725</v>
      </c>
      <c r="H339" s="37" t="s">
        <v>2093</v>
      </c>
      <c r="I339" s="75">
        <f>Таблица1[[#This Row],[Загружено]]/Таблица1[[#This Row],[Всего обучающихся]]</f>
        <v>0.19623059866962306</v>
      </c>
      <c r="J339" s="119">
        <f>Таблица1[[#This Row],[Отсеяно]]/Таблица1[[#This Row],[Всего обучающихся]]</f>
        <v>0.80376940133037689</v>
      </c>
      <c r="K339" s="118">
        <f>Таблица1[[#This Row],[Всего обучающихся]]-Таблица1[[#This Row],[Загружено]]</f>
        <v>725</v>
      </c>
      <c r="L339" s="73">
        <f>Таблица1[[#This Row],[Всего обучающихся]]-Таблица1[[#This Row],[Загружено]]-Таблица1[[#This Row],[Отсеяно]]</f>
        <v>0</v>
      </c>
    </row>
    <row r="340" spans="1:14" ht="16.5" customHeight="1" x14ac:dyDescent="0.2">
      <c r="A340" s="46" t="s">
        <v>339</v>
      </c>
      <c r="B340" s="46" t="s">
        <v>978</v>
      </c>
      <c r="C340" s="59">
        <v>39</v>
      </c>
      <c r="D340" s="59">
        <v>18</v>
      </c>
      <c r="E340" s="79">
        <v>541</v>
      </c>
      <c r="F340" s="114">
        <v>13</v>
      </c>
      <c r="G340" s="57">
        <v>528</v>
      </c>
      <c r="H340" s="37" t="s">
        <v>2093</v>
      </c>
      <c r="I340" s="77">
        <f>Таблица1[[#This Row],[Загружено]]/Таблица1[[#This Row],[Всего обучающихся]]</f>
        <v>2.4029574861367836E-2</v>
      </c>
      <c r="J340" s="119">
        <f>Таблица1[[#This Row],[Отсеяно]]/Таблица1[[#This Row],[Всего обучающихся]]</f>
        <v>0.97597042513863219</v>
      </c>
      <c r="K340" s="118">
        <f>Таблица1[[#This Row],[Всего обучающихся]]-Таблица1[[#This Row],[Загружено]]</f>
        <v>528</v>
      </c>
      <c r="L340" s="73">
        <f>Таблица1[[#This Row],[Всего обучающихся]]-Таблица1[[#This Row],[Загружено]]-Таблица1[[#This Row],[Отсеяно]]</f>
        <v>0</v>
      </c>
      <c r="M340" s="41"/>
      <c r="N340" s="41"/>
    </row>
    <row r="341" spans="1:14" s="41" customFormat="1" ht="16.5" customHeight="1" x14ac:dyDescent="0.2">
      <c r="A341" s="46" t="s">
        <v>339</v>
      </c>
      <c r="B341" s="46" t="s">
        <v>1049</v>
      </c>
      <c r="C341" s="59">
        <v>209</v>
      </c>
      <c r="D341" s="59">
        <v>86</v>
      </c>
      <c r="E341" s="79">
        <v>323</v>
      </c>
      <c r="F341" s="114">
        <v>162</v>
      </c>
      <c r="G341" s="57">
        <v>161</v>
      </c>
      <c r="H341" s="37" t="s">
        <v>2093</v>
      </c>
      <c r="I341" s="77">
        <f>Таблица1[[#This Row],[Загружено]]/Таблица1[[#This Row],[Всего обучающихся]]</f>
        <v>0.50154798761609909</v>
      </c>
      <c r="J341" s="119">
        <f>Таблица1[[#This Row],[Отсеяно]]/Таблица1[[#This Row],[Всего обучающихся]]</f>
        <v>0.49845201238390091</v>
      </c>
      <c r="K341" s="118">
        <f>Таблица1[[#This Row],[Всего обучающихся]]-Таблица1[[#This Row],[Загружено]]</f>
        <v>161</v>
      </c>
      <c r="L341" s="73">
        <f>Таблица1[[#This Row],[Всего обучающихся]]-Таблица1[[#This Row],[Загружено]]-Таблица1[[#This Row],[Отсеяно]]</f>
        <v>0</v>
      </c>
      <c r="M341" s="32"/>
      <c r="N341" s="32"/>
    </row>
    <row r="342" spans="1:14" ht="16.5" customHeight="1" x14ac:dyDescent="0.2">
      <c r="A342" s="46" t="s">
        <v>339</v>
      </c>
      <c r="B342" s="46" t="s">
        <v>89</v>
      </c>
      <c r="C342" s="59">
        <v>32</v>
      </c>
      <c r="D342" s="59">
        <v>30</v>
      </c>
      <c r="E342" s="79">
        <v>245</v>
      </c>
      <c r="F342" s="114">
        <v>43</v>
      </c>
      <c r="G342" s="57">
        <v>202</v>
      </c>
      <c r="H342" s="37" t="s">
        <v>2093</v>
      </c>
      <c r="I342" s="77">
        <f>Таблица1[[#This Row],[Загружено]]/Таблица1[[#This Row],[Всего обучающихся]]</f>
        <v>0.17551020408163265</v>
      </c>
      <c r="J342" s="119">
        <f>Таблица1[[#This Row],[Отсеяно]]/Таблица1[[#This Row],[Всего обучающихся]]</f>
        <v>0.82448979591836735</v>
      </c>
      <c r="K342" s="118">
        <f>Таблица1[[#This Row],[Всего обучающихся]]-Таблица1[[#This Row],[Загружено]]</f>
        <v>202</v>
      </c>
      <c r="L342" s="73">
        <f>Таблица1[[#This Row],[Всего обучающихся]]-Таблица1[[#This Row],[Загружено]]-Таблица1[[#This Row],[Отсеяно]]</f>
        <v>0</v>
      </c>
      <c r="M342" s="41"/>
      <c r="N342" s="41"/>
    </row>
    <row r="343" spans="1:14" ht="16.5" customHeight="1" x14ac:dyDescent="0.2">
      <c r="A343" s="46" t="s">
        <v>339</v>
      </c>
      <c r="B343" s="46" t="s">
        <v>977</v>
      </c>
      <c r="C343" s="59">
        <v>10</v>
      </c>
      <c r="D343" s="59">
        <v>5</v>
      </c>
      <c r="E343" s="79">
        <v>152</v>
      </c>
      <c r="F343" s="115">
        <v>0</v>
      </c>
      <c r="G343" s="57">
        <v>152</v>
      </c>
      <c r="H343" s="37" t="s">
        <v>2093</v>
      </c>
      <c r="I343" s="77">
        <f>Таблица1[[#This Row],[Загружено]]/Таблица1[[#This Row],[Всего обучающихся]]</f>
        <v>0</v>
      </c>
      <c r="J343" s="119">
        <f>Таблица1[[#This Row],[Отсеяно]]/Таблица1[[#This Row],[Всего обучающихся]]</f>
        <v>1</v>
      </c>
      <c r="K343" s="118">
        <f>Таблица1[[#This Row],[Всего обучающихся]]-Таблица1[[#This Row],[Загружено]]</f>
        <v>152</v>
      </c>
      <c r="L343" s="73">
        <f>Таблица1[[#This Row],[Всего обучающихся]]-Таблица1[[#This Row],[Загружено]]-Таблица1[[#This Row],[Отсеяно]]</f>
        <v>0</v>
      </c>
    </row>
    <row r="344" spans="1:14" ht="16.5" customHeight="1" x14ac:dyDescent="0.2">
      <c r="A344" s="46" t="s">
        <v>339</v>
      </c>
      <c r="B344" s="46" t="s">
        <v>59</v>
      </c>
      <c r="C344" s="59">
        <v>4</v>
      </c>
      <c r="D344" s="59">
        <v>4</v>
      </c>
      <c r="E344" s="79">
        <v>4</v>
      </c>
      <c r="F344" s="114">
        <v>1</v>
      </c>
      <c r="G344" s="57">
        <v>3</v>
      </c>
      <c r="H344" s="37" t="s">
        <v>2093</v>
      </c>
      <c r="I344" s="77">
        <f>Таблица1[[#This Row],[Загружено]]/Таблица1[[#This Row],[Всего обучающихся]]</f>
        <v>0.25</v>
      </c>
      <c r="J344" s="119">
        <f>Таблица1[[#This Row],[Отсеяно]]/Таблица1[[#This Row],[Всего обучающихся]]</f>
        <v>0.75</v>
      </c>
      <c r="K344" s="67">
        <f>Таблица1[[#This Row],[Всего обучающихся]]-Таблица1[[#This Row],[Загружено]]</f>
        <v>3</v>
      </c>
      <c r="L344" s="73">
        <f>Таблица1[[#This Row],[Всего обучающихся]]-Таблица1[[#This Row],[Загружено]]-Таблица1[[#This Row],[Отсеяно]]</f>
        <v>0</v>
      </c>
    </row>
    <row r="345" spans="1:14" ht="16.5" customHeight="1" x14ac:dyDescent="0.2">
      <c r="A345" s="46" t="s">
        <v>339</v>
      </c>
      <c r="B345" s="46" t="s">
        <v>60</v>
      </c>
      <c r="C345" s="59">
        <v>61</v>
      </c>
      <c r="D345" s="59">
        <v>54</v>
      </c>
      <c r="E345" s="79">
        <v>834</v>
      </c>
      <c r="F345" s="114">
        <v>804</v>
      </c>
      <c r="G345" s="57">
        <v>31</v>
      </c>
      <c r="H345" s="37" t="s">
        <v>2093</v>
      </c>
      <c r="I345" s="77">
        <f>Таблица1[[#This Row],[Загружено]]/Таблица1[[#This Row],[Всего обучающихся]]</f>
        <v>0.96402877697841727</v>
      </c>
      <c r="J345" s="77">
        <f>Таблица1[[#This Row],[Отсеяно]]/Таблица1[[#This Row],[Всего обучающихся]]</f>
        <v>3.7170263788968823E-2</v>
      </c>
      <c r="K345" s="67">
        <f>Таблица1[[#This Row],[Всего обучающихся]]-Таблица1[[#This Row],[Загружено]]</f>
        <v>30</v>
      </c>
      <c r="L345" s="73">
        <f>Таблица1[[#This Row],[Всего обучающихся]]-Таблица1[[#This Row],[Загружено]]-Таблица1[[#This Row],[Отсеяно]]</f>
        <v>-1</v>
      </c>
    </row>
    <row r="346" spans="1:14" ht="16.5" customHeight="1" x14ac:dyDescent="0.2">
      <c r="A346" s="46" t="s">
        <v>339</v>
      </c>
      <c r="B346" s="46" t="s">
        <v>78</v>
      </c>
      <c r="C346" s="59">
        <v>33</v>
      </c>
      <c r="D346" s="59">
        <v>30</v>
      </c>
      <c r="E346" s="79">
        <v>423</v>
      </c>
      <c r="F346" s="114">
        <v>411</v>
      </c>
      <c r="G346" s="57">
        <v>13</v>
      </c>
      <c r="H346" s="37" t="s">
        <v>2093</v>
      </c>
      <c r="I346" s="77">
        <f>Таблица1[[#This Row],[Загружено]]/Таблица1[[#This Row],[Всего обучающихся]]</f>
        <v>0.97163120567375882</v>
      </c>
      <c r="J346" s="77">
        <f>Таблица1[[#This Row],[Отсеяно]]/Таблица1[[#This Row],[Всего обучающихся]]</f>
        <v>3.0732860520094562E-2</v>
      </c>
      <c r="K346" s="67">
        <f>Таблица1[[#This Row],[Всего обучающихся]]-Таблица1[[#This Row],[Загружено]]</f>
        <v>12</v>
      </c>
      <c r="L346" s="73">
        <f>Таблица1[[#This Row],[Всего обучающихся]]-Таблица1[[#This Row],[Загружено]]-Таблица1[[#This Row],[Отсеяно]]</f>
        <v>-1</v>
      </c>
    </row>
    <row r="347" spans="1:14" ht="16.5" customHeight="1" x14ac:dyDescent="0.2">
      <c r="A347" s="46" t="s">
        <v>339</v>
      </c>
      <c r="B347" s="46" t="s">
        <v>2090</v>
      </c>
      <c r="C347" s="59">
        <v>107</v>
      </c>
      <c r="D347" s="59">
        <v>100</v>
      </c>
      <c r="E347" s="79">
        <v>2303</v>
      </c>
      <c r="F347" s="114">
        <v>188</v>
      </c>
      <c r="G347" s="57">
        <v>2118</v>
      </c>
      <c r="H347" s="37" t="s">
        <v>2093</v>
      </c>
      <c r="I347" s="77">
        <f>Таблица1[[#This Row],[Загружено]]/Таблица1[[#This Row],[Всего обучающихся]]</f>
        <v>8.1632653061224483E-2</v>
      </c>
      <c r="J347" s="119">
        <f>Таблица1[[#This Row],[Отсеяно]]/Таблица1[[#This Row],[Всего обучающихся]]</f>
        <v>0.91966999565783758</v>
      </c>
      <c r="K347" s="118">
        <f>Таблица1[[#This Row],[Всего обучающихся]]-Таблица1[[#This Row],[Загружено]]</f>
        <v>2115</v>
      </c>
      <c r="L347" s="73">
        <f>Таблица1[[#This Row],[Всего обучающихся]]-Таблица1[[#This Row],[Загружено]]-Таблица1[[#This Row],[Отсеяно]]</f>
        <v>-3</v>
      </c>
    </row>
    <row r="348" spans="1:14" ht="16.5" customHeight="1" x14ac:dyDescent="0.2">
      <c r="A348" s="46" t="s">
        <v>339</v>
      </c>
      <c r="B348" s="46" t="s">
        <v>1051</v>
      </c>
      <c r="C348" s="59">
        <v>62</v>
      </c>
      <c r="D348" s="59">
        <v>26</v>
      </c>
      <c r="E348" s="79">
        <v>232</v>
      </c>
      <c r="F348" s="114">
        <v>232</v>
      </c>
      <c r="G348" s="57">
        <v>8</v>
      </c>
      <c r="H348" s="37" t="s">
        <v>2093</v>
      </c>
      <c r="I348" s="121">
        <f>Таблица1[[#This Row],[Загружено]]/Таблица1[[#This Row],[Всего обучающихся]]</f>
        <v>1</v>
      </c>
      <c r="J348" s="77">
        <f>Таблица1[[#This Row],[Отсеяно]]/Таблица1[[#This Row],[Всего обучающихся]]</f>
        <v>3.4482758620689655E-2</v>
      </c>
      <c r="K348" s="67">
        <f>Таблица1[[#This Row],[Всего обучающихся]]-Таблица1[[#This Row],[Загружено]]</f>
        <v>0</v>
      </c>
      <c r="L348" s="73">
        <f>Таблица1[[#This Row],[Всего обучающихся]]-Таблица1[[#This Row],[Загружено]]-Таблица1[[#This Row],[Отсеяно]]</f>
        <v>-8</v>
      </c>
    </row>
    <row r="349" spans="1:14" ht="16.5" customHeight="1" x14ac:dyDescent="0.2">
      <c r="A349" s="46" t="s">
        <v>339</v>
      </c>
      <c r="B349" s="46" t="s">
        <v>988</v>
      </c>
      <c r="C349" s="59">
        <v>23</v>
      </c>
      <c r="D349" s="59">
        <v>21</v>
      </c>
      <c r="E349" s="79">
        <v>224</v>
      </c>
      <c r="F349" s="114">
        <v>222</v>
      </c>
      <c r="G349" s="57">
        <v>11</v>
      </c>
      <c r="H349" s="37" t="s">
        <v>2093</v>
      </c>
      <c r="I349" s="121">
        <f>Таблица1[[#This Row],[Загружено]]/Таблица1[[#This Row],[Всего обучающихся]]</f>
        <v>0.9910714285714286</v>
      </c>
      <c r="J349" s="77">
        <f>Таблица1[[#This Row],[Отсеяно]]/Таблица1[[#This Row],[Всего обучающихся]]</f>
        <v>4.9107142857142856E-2</v>
      </c>
      <c r="K349" s="67">
        <f>Таблица1[[#This Row],[Всего обучающихся]]-Таблица1[[#This Row],[Загружено]]</f>
        <v>2</v>
      </c>
      <c r="L349" s="73">
        <f>Таблица1[[#This Row],[Всего обучающихся]]-Таблица1[[#This Row],[Загружено]]-Таблица1[[#This Row],[Отсеяно]]</f>
        <v>-9</v>
      </c>
    </row>
    <row r="350" spans="1:14" ht="16.5" customHeight="1" x14ac:dyDescent="0.2">
      <c r="A350" s="46" t="s">
        <v>339</v>
      </c>
      <c r="B350" s="46" t="s">
        <v>70</v>
      </c>
      <c r="C350" s="59">
        <v>77</v>
      </c>
      <c r="D350" s="59">
        <v>70</v>
      </c>
      <c r="E350" s="79">
        <v>1103</v>
      </c>
      <c r="F350" s="114">
        <v>13</v>
      </c>
      <c r="G350" s="57">
        <v>1108</v>
      </c>
      <c r="H350" s="37" t="s">
        <v>2093</v>
      </c>
      <c r="I350" s="77">
        <f>Таблица1[[#This Row],[Загружено]]/Таблица1[[#This Row],[Всего обучающихся]]</f>
        <v>1.1786038077969175E-2</v>
      </c>
      <c r="J350" s="119">
        <f>Таблица1[[#This Row],[Отсеяно]]/Таблица1[[#This Row],[Всего обучающихся]]</f>
        <v>1.0045330915684496</v>
      </c>
      <c r="K350" s="118">
        <f>Таблица1[[#This Row],[Всего обучающихся]]-Таблица1[[#This Row],[Загружено]]</f>
        <v>1090</v>
      </c>
      <c r="L350" s="73">
        <f>Таблица1[[#This Row],[Всего обучающихся]]-Таблица1[[#This Row],[Загружено]]-Таблица1[[#This Row],[Отсеяно]]</f>
        <v>-18</v>
      </c>
    </row>
    <row r="351" spans="1:14" ht="16.5" customHeight="1" x14ac:dyDescent="0.2">
      <c r="A351" s="46" t="s">
        <v>339</v>
      </c>
      <c r="B351" s="46" t="s">
        <v>2037</v>
      </c>
      <c r="C351" s="59">
        <v>51</v>
      </c>
      <c r="D351" s="59">
        <v>48</v>
      </c>
      <c r="E351" s="79">
        <v>944</v>
      </c>
      <c r="F351" s="114">
        <v>863</v>
      </c>
      <c r="G351" s="57">
        <v>108</v>
      </c>
      <c r="H351" s="37" t="s">
        <v>2093</v>
      </c>
      <c r="I351" s="77">
        <f>Таблица1[[#This Row],[Загружено]]/Таблица1[[#This Row],[Всего обучающихся]]</f>
        <v>0.91419491525423724</v>
      </c>
      <c r="J351" s="77">
        <f>Таблица1[[#This Row],[Отсеяно]]/Таблица1[[#This Row],[Всего обучающихся]]</f>
        <v>0.11440677966101695</v>
      </c>
      <c r="K351" s="67">
        <f>Таблица1[[#This Row],[Всего обучающихся]]-Таблица1[[#This Row],[Загружено]]</f>
        <v>81</v>
      </c>
      <c r="L351" s="73">
        <f>Таблица1[[#This Row],[Всего обучающихся]]-Таблица1[[#This Row],[Загружено]]-Таблица1[[#This Row],[Отсеяно]]</f>
        <v>-27</v>
      </c>
    </row>
    <row r="352" spans="1:14" ht="16.5" customHeight="1" x14ac:dyDescent="0.2">
      <c r="A352" s="46" t="s">
        <v>339</v>
      </c>
      <c r="B352" s="46" t="s">
        <v>980</v>
      </c>
      <c r="C352" s="59">
        <v>17</v>
      </c>
      <c r="D352" s="59">
        <v>10</v>
      </c>
      <c r="E352" s="79">
        <v>284</v>
      </c>
      <c r="F352" s="114">
        <v>12</v>
      </c>
      <c r="G352" s="57">
        <v>307</v>
      </c>
      <c r="H352" s="37" t="s">
        <v>2093</v>
      </c>
      <c r="I352" s="77">
        <f>Таблица1[[#This Row],[Загружено]]/Таблица1[[#This Row],[Всего обучающихся]]</f>
        <v>4.2253521126760563E-2</v>
      </c>
      <c r="J352" s="119">
        <f>Таблица1[[#This Row],[Отсеяно]]/Таблица1[[#This Row],[Всего обучающихся]]</f>
        <v>1.0809859154929577</v>
      </c>
      <c r="K352" s="118">
        <f>Таблица1[[#This Row],[Всего обучающихся]]-Таблица1[[#This Row],[Загружено]]</f>
        <v>272</v>
      </c>
      <c r="L352" s="73">
        <f>Таблица1[[#This Row],[Всего обучающихся]]-Таблица1[[#This Row],[Загружено]]-Таблица1[[#This Row],[Отсеяно]]</f>
        <v>-35</v>
      </c>
    </row>
    <row r="353" spans="1:14" ht="16.5" customHeight="1" x14ac:dyDescent="0.2">
      <c r="A353" s="46" t="s">
        <v>339</v>
      </c>
      <c r="B353" s="46" t="s">
        <v>2038</v>
      </c>
      <c r="C353" s="59">
        <v>69</v>
      </c>
      <c r="D353" s="59">
        <v>64</v>
      </c>
      <c r="E353" s="79">
        <v>1075</v>
      </c>
      <c r="F353" s="115">
        <v>0</v>
      </c>
      <c r="G353" s="57">
        <v>1112</v>
      </c>
      <c r="H353" s="37" t="s">
        <v>2093</v>
      </c>
      <c r="I353" s="77">
        <f>Таблица1[[#This Row],[Загружено]]/Таблица1[[#This Row],[Всего обучающихся]]</f>
        <v>0</v>
      </c>
      <c r="J353" s="119">
        <f>Таблица1[[#This Row],[Отсеяно]]/Таблица1[[#This Row],[Всего обучающихся]]</f>
        <v>1.0344186046511628</v>
      </c>
      <c r="K353" s="118">
        <f>Таблица1[[#This Row],[Всего обучающихся]]-Таблица1[[#This Row],[Загружено]]</f>
        <v>1075</v>
      </c>
      <c r="L353" s="73">
        <f>Таблица1[[#This Row],[Всего обучающихся]]-Таблица1[[#This Row],[Загружено]]-Таблица1[[#This Row],[Отсеяно]]</f>
        <v>-37</v>
      </c>
    </row>
    <row r="354" spans="1:14" s="41" customFormat="1" ht="16.5" customHeight="1" x14ac:dyDescent="0.2">
      <c r="A354" s="46" t="s">
        <v>339</v>
      </c>
      <c r="B354" s="46" t="s">
        <v>981</v>
      </c>
      <c r="C354" s="59">
        <v>15</v>
      </c>
      <c r="D354" s="59">
        <v>9</v>
      </c>
      <c r="E354" s="79">
        <v>175</v>
      </c>
      <c r="F354" s="114">
        <v>190</v>
      </c>
      <c r="G354" s="57">
        <v>36</v>
      </c>
      <c r="H354" s="37" t="s">
        <v>2093</v>
      </c>
      <c r="I354" s="121">
        <f>Таблица1[[#This Row],[Загружено]]/Таблица1[[#This Row],[Всего обучающихся]]</f>
        <v>1.0857142857142856</v>
      </c>
      <c r="J354" s="77">
        <f>Таблица1[[#This Row],[Отсеяно]]/Таблица1[[#This Row],[Всего обучающихся]]</f>
        <v>0.20571428571428571</v>
      </c>
      <c r="K354" s="67">
        <f>Таблица1[[#This Row],[Всего обучающихся]]-Таблица1[[#This Row],[Загружено]]</f>
        <v>-15</v>
      </c>
      <c r="L354" s="73">
        <f>Таблица1[[#This Row],[Всего обучающихся]]-Таблица1[[#This Row],[Загружено]]-Таблица1[[#This Row],[Отсеяно]]</f>
        <v>-51</v>
      </c>
      <c r="M354" s="32"/>
      <c r="N354" s="32"/>
    </row>
    <row r="355" spans="1:14" ht="16.5" customHeight="1" x14ac:dyDescent="0.2">
      <c r="A355" s="46" t="s">
        <v>339</v>
      </c>
      <c r="B355" s="46" t="s">
        <v>42</v>
      </c>
      <c r="C355" s="59">
        <v>106</v>
      </c>
      <c r="D355" s="59">
        <v>100</v>
      </c>
      <c r="E355" s="79">
        <v>1385</v>
      </c>
      <c r="F355" s="114">
        <v>1400</v>
      </c>
      <c r="G355" s="57">
        <v>94</v>
      </c>
      <c r="H355" s="37" t="s">
        <v>2093</v>
      </c>
      <c r="I355" s="121">
        <f>Таблица1[[#This Row],[Загружено]]/Таблица1[[#This Row],[Всего обучающихся]]</f>
        <v>1.0108303249097472</v>
      </c>
      <c r="J355" s="77">
        <f>Таблица1[[#This Row],[Отсеяно]]/Таблица1[[#This Row],[Всего обучающихся]]</f>
        <v>6.7870036101083039E-2</v>
      </c>
      <c r="K355" s="67">
        <f>Таблица1[[#This Row],[Всего обучающихся]]-Таблица1[[#This Row],[Загружено]]</f>
        <v>-15</v>
      </c>
      <c r="L355" s="73">
        <f>Таблица1[[#This Row],[Всего обучающихся]]-Таблица1[[#This Row],[Загружено]]-Таблица1[[#This Row],[Отсеяно]]</f>
        <v>-109</v>
      </c>
    </row>
    <row r="356" spans="1:14" s="41" customFormat="1" ht="16.5" customHeight="1" x14ac:dyDescent="0.2">
      <c r="A356" s="46" t="s">
        <v>339</v>
      </c>
      <c r="B356" s="46" t="s">
        <v>51</v>
      </c>
      <c r="C356" s="59">
        <v>127</v>
      </c>
      <c r="D356" s="59">
        <v>118</v>
      </c>
      <c r="E356" s="79">
        <v>2619</v>
      </c>
      <c r="F356" s="114">
        <v>2439</v>
      </c>
      <c r="G356" s="57">
        <v>339</v>
      </c>
      <c r="H356" s="37" t="s">
        <v>2093</v>
      </c>
      <c r="I356" s="64">
        <f>Таблица1[[#This Row],[Загружено]]/Таблица1[[#This Row],[Всего обучающихся]]</f>
        <v>0.93127147766323026</v>
      </c>
      <c r="J356" s="77">
        <f>Таблица1[[#This Row],[Отсеяно]]/Таблица1[[#This Row],[Всего обучающихся]]</f>
        <v>0.12943871706758306</v>
      </c>
      <c r="K356" s="118">
        <f>Таблица1[[#This Row],[Всего обучающихся]]-Таблица1[[#This Row],[Загружено]]</f>
        <v>180</v>
      </c>
      <c r="L356" s="73">
        <f>Таблица1[[#This Row],[Всего обучающихся]]-Таблица1[[#This Row],[Загружено]]-Таблица1[[#This Row],[Отсеяно]]</f>
        <v>-159</v>
      </c>
      <c r="M356" s="32">
        <v>2829</v>
      </c>
      <c r="N356" s="32"/>
    </row>
    <row r="357" spans="1:14" ht="16.5" customHeight="1" x14ac:dyDescent="0.2">
      <c r="A357" s="46" t="s">
        <v>339</v>
      </c>
      <c r="B357" s="46" t="s">
        <v>82</v>
      </c>
      <c r="C357" s="59">
        <v>169</v>
      </c>
      <c r="D357" s="59">
        <v>160</v>
      </c>
      <c r="E357" s="79">
        <v>4005</v>
      </c>
      <c r="F357" s="114">
        <v>2205</v>
      </c>
      <c r="G357" s="57">
        <v>2318</v>
      </c>
      <c r="H357" s="37" t="s">
        <v>2093</v>
      </c>
      <c r="I357" s="77">
        <f>Таблица1[[#This Row],[Загружено]]/Таблица1[[#This Row],[Всего обучающихся]]</f>
        <v>0.550561797752809</v>
      </c>
      <c r="J357" s="119">
        <f>Таблица1[[#This Row],[Отсеяно]]/Таблица1[[#This Row],[Всего обучающихся]]</f>
        <v>0.57877652933832713</v>
      </c>
      <c r="K357" s="118">
        <f>Таблица1[[#This Row],[Всего обучающихся]]-Таблица1[[#This Row],[Загружено]]</f>
        <v>1800</v>
      </c>
      <c r="L357" s="73">
        <f>Таблица1[[#This Row],[Всего обучающихся]]-Таблица1[[#This Row],[Загружено]]-Таблица1[[#This Row],[Отсеяно]]</f>
        <v>-518</v>
      </c>
      <c r="M357" s="32">
        <v>3914</v>
      </c>
    </row>
    <row r="358" spans="1:14" ht="16.5" customHeight="1" x14ac:dyDescent="0.2">
      <c r="A358" s="46" t="s">
        <v>339</v>
      </c>
      <c r="B358" s="46" t="s">
        <v>50</v>
      </c>
      <c r="C358" s="59">
        <v>105</v>
      </c>
      <c r="D358" s="59">
        <v>95</v>
      </c>
      <c r="E358" s="79">
        <v>2071</v>
      </c>
      <c r="F358" s="115">
        <v>0</v>
      </c>
      <c r="G358" s="57">
        <v>2599</v>
      </c>
      <c r="H358" s="37" t="s">
        <v>2093</v>
      </c>
      <c r="I358" s="77">
        <f>Таблица1[[#This Row],[Загружено]]/Таблица1[[#This Row],[Всего обучающихся]]</f>
        <v>0</v>
      </c>
      <c r="J358" s="119">
        <f>Таблица1[[#This Row],[Отсеяно]]/Таблица1[[#This Row],[Всего обучающихся]]</f>
        <v>1.2549492998551424</v>
      </c>
      <c r="K358" s="118">
        <f>Таблица1[[#This Row],[Всего обучающихся]]-Таблица1[[#This Row],[Загружено]]</f>
        <v>2071</v>
      </c>
      <c r="L358" s="73">
        <f>Таблица1[[#This Row],[Всего обучающихся]]-Таблица1[[#This Row],[Загружено]]-Таблица1[[#This Row],[Отсеяно]]</f>
        <v>-528</v>
      </c>
    </row>
    <row r="359" spans="1:14" ht="16.5" customHeight="1" x14ac:dyDescent="0.2">
      <c r="A359" s="46" t="s">
        <v>340</v>
      </c>
      <c r="B359" s="46" t="s">
        <v>153</v>
      </c>
      <c r="C359" s="59">
        <v>100</v>
      </c>
      <c r="D359" s="59">
        <v>95</v>
      </c>
      <c r="E359" s="79">
        <v>2020</v>
      </c>
      <c r="F359" s="114">
        <v>1845</v>
      </c>
      <c r="G359" s="57">
        <v>51</v>
      </c>
      <c r="H359" s="37" t="s">
        <v>2093</v>
      </c>
      <c r="I359" s="77">
        <f>Таблица1[[#This Row],[Загружено]]/Таблица1[[#This Row],[Всего обучающихся]]</f>
        <v>0.9133663366336634</v>
      </c>
      <c r="J359" s="77">
        <f>Таблица1[[#This Row],[Отсеяно]]/Таблица1[[#This Row],[Всего обучающихся]]</f>
        <v>2.5247524752475249E-2</v>
      </c>
      <c r="K359" s="118">
        <f>Таблица1[[#This Row],[Всего обучающихся]]-Таблица1[[#This Row],[Загружено]]</f>
        <v>175</v>
      </c>
      <c r="L359" s="73">
        <f>Таблица1[[#This Row],[Всего обучающихся]]-Таблица1[[#This Row],[Загружено]]-Таблица1[[#This Row],[Отсеяно]]</f>
        <v>124</v>
      </c>
      <c r="M359" s="41"/>
      <c r="N359" s="41"/>
    </row>
    <row r="360" spans="1:14" ht="16.5" customHeight="1" x14ac:dyDescent="0.2">
      <c r="A360" s="46" t="s">
        <v>340</v>
      </c>
      <c r="B360" s="46" t="s">
        <v>157</v>
      </c>
      <c r="C360" s="59">
        <v>101</v>
      </c>
      <c r="D360" s="59">
        <v>94</v>
      </c>
      <c r="E360" s="79">
        <v>1419</v>
      </c>
      <c r="F360" s="114">
        <v>1325</v>
      </c>
      <c r="G360" s="57">
        <v>46</v>
      </c>
      <c r="H360" s="37" t="s">
        <v>2093</v>
      </c>
      <c r="I360" s="64">
        <f>Таблица1[[#This Row],[Загружено]]/Таблица1[[#This Row],[Всего обучающихся]]</f>
        <v>0.9337561663143058</v>
      </c>
      <c r="J360" s="77">
        <f>Таблица1[[#This Row],[Отсеяно]]/Таблица1[[#This Row],[Всего обучающихся]]</f>
        <v>3.2417195207892879E-2</v>
      </c>
      <c r="K360" s="67">
        <f>Таблица1[[#This Row],[Всего обучающихся]]-Таблица1[[#This Row],[Загружено]]</f>
        <v>94</v>
      </c>
      <c r="L360" s="73">
        <f>Таблица1[[#This Row],[Всего обучающихся]]-Таблица1[[#This Row],[Загружено]]-Таблица1[[#This Row],[Отсеяно]]</f>
        <v>48</v>
      </c>
      <c r="M360" s="41"/>
      <c r="N360" s="41"/>
    </row>
    <row r="361" spans="1:14" ht="16.5" customHeight="1" x14ac:dyDescent="0.2">
      <c r="A361" s="46" t="s">
        <v>340</v>
      </c>
      <c r="B361" s="46" t="s">
        <v>152</v>
      </c>
      <c r="C361" s="59">
        <v>52</v>
      </c>
      <c r="D361" s="59">
        <v>50</v>
      </c>
      <c r="E361" s="79">
        <v>1045</v>
      </c>
      <c r="F361" s="114">
        <v>981</v>
      </c>
      <c r="G361" s="57">
        <v>32</v>
      </c>
      <c r="H361" s="37" t="s">
        <v>2093</v>
      </c>
      <c r="I361" s="64">
        <f>Таблица1[[#This Row],[Загружено]]/Таблица1[[#This Row],[Всего обучающихся]]</f>
        <v>0.93875598086124401</v>
      </c>
      <c r="J361" s="77">
        <f>Таблица1[[#This Row],[Отсеяно]]/Таблица1[[#This Row],[Всего обучающихся]]</f>
        <v>3.0622009569377991E-2</v>
      </c>
      <c r="K361" s="67">
        <f>Таблица1[[#This Row],[Всего обучающихся]]-Таблица1[[#This Row],[Загружено]]</f>
        <v>64</v>
      </c>
      <c r="L361" s="73">
        <f>Таблица1[[#This Row],[Всего обучающихся]]-Таблица1[[#This Row],[Загружено]]-Таблица1[[#This Row],[Отсеяно]]</f>
        <v>32</v>
      </c>
      <c r="M361" s="33"/>
      <c r="N361" s="33"/>
    </row>
    <row r="362" spans="1:14" ht="16.5" customHeight="1" x14ac:dyDescent="0.2">
      <c r="A362" s="46" t="s">
        <v>340</v>
      </c>
      <c r="B362" s="46" t="s">
        <v>156</v>
      </c>
      <c r="C362" s="59">
        <v>61</v>
      </c>
      <c r="D362" s="59">
        <v>55</v>
      </c>
      <c r="E362" s="79">
        <v>1187</v>
      </c>
      <c r="F362" s="114">
        <v>1114</v>
      </c>
      <c r="G362" s="57">
        <v>51</v>
      </c>
      <c r="H362" s="37" t="s">
        <v>2093</v>
      </c>
      <c r="I362" s="64">
        <f>Таблица1[[#This Row],[Загружено]]/Таблица1[[#This Row],[Всего обучающихся]]</f>
        <v>0.93850042122999155</v>
      </c>
      <c r="J362" s="77">
        <f>Таблица1[[#This Row],[Отсеяно]]/Таблица1[[#This Row],[Всего обучающихся]]</f>
        <v>4.2965459140690818E-2</v>
      </c>
      <c r="K362" s="67">
        <f>Таблица1[[#This Row],[Всего обучающихся]]-Таблица1[[#This Row],[Загружено]]</f>
        <v>73</v>
      </c>
      <c r="L362" s="73">
        <f>Таблица1[[#This Row],[Всего обучающихся]]-Таблица1[[#This Row],[Загружено]]-Таблица1[[#This Row],[Отсеяно]]</f>
        <v>22</v>
      </c>
      <c r="M362" s="41"/>
      <c r="N362" s="41"/>
    </row>
    <row r="363" spans="1:14" ht="16.5" customHeight="1" x14ac:dyDescent="0.2">
      <c r="A363" s="46" t="s">
        <v>340</v>
      </c>
      <c r="B363" s="46" t="s">
        <v>144</v>
      </c>
      <c r="C363" s="59">
        <v>96</v>
      </c>
      <c r="D363" s="59">
        <v>91</v>
      </c>
      <c r="E363" s="79">
        <v>1746</v>
      </c>
      <c r="F363" s="114">
        <v>1677</v>
      </c>
      <c r="G363" s="57">
        <v>50</v>
      </c>
      <c r="H363" s="37" t="s">
        <v>2093</v>
      </c>
      <c r="I363" s="77">
        <f>Таблица1[[#This Row],[Загружено]]/Таблица1[[#This Row],[Всего обучающихся]]</f>
        <v>0.96048109965635742</v>
      </c>
      <c r="J363" s="77">
        <f>Таблица1[[#This Row],[Отсеяно]]/Таблица1[[#This Row],[Всего обучающихся]]</f>
        <v>2.8636884306987399E-2</v>
      </c>
      <c r="K363" s="67">
        <f>Таблица1[[#This Row],[Всего обучающихся]]-Таблица1[[#This Row],[Загружено]]</f>
        <v>69</v>
      </c>
      <c r="L363" s="73">
        <f>Таблица1[[#This Row],[Всего обучающихся]]-Таблица1[[#This Row],[Загружено]]-Таблица1[[#This Row],[Отсеяно]]</f>
        <v>19</v>
      </c>
      <c r="M363" s="33"/>
      <c r="N363" s="33"/>
    </row>
    <row r="364" spans="1:14" ht="16.5" customHeight="1" x14ac:dyDescent="0.2">
      <c r="A364" s="46" t="s">
        <v>340</v>
      </c>
      <c r="B364" s="46" t="s">
        <v>151</v>
      </c>
      <c r="C364" s="59">
        <v>76</v>
      </c>
      <c r="D364" s="59">
        <v>68</v>
      </c>
      <c r="E364" s="79">
        <v>1215</v>
      </c>
      <c r="F364" s="114">
        <v>1145</v>
      </c>
      <c r="G364" s="57">
        <v>52</v>
      </c>
      <c r="H364" s="37" t="s">
        <v>2093</v>
      </c>
      <c r="I364" s="77">
        <f>Таблица1[[#This Row],[Загружено]]/Таблица1[[#This Row],[Всего обучающихся]]</f>
        <v>0.9423868312757202</v>
      </c>
      <c r="J364" s="77">
        <f>Таблица1[[#This Row],[Отсеяно]]/Таблица1[[#This Row],[Всего обучающихся]]</f>
        <v>4.2798353909465021E-2</v>
      </c>
      <c r="K364" s="67">
        <f>Таблица1[[#This Row],[Всего обучающихся]]-Таблица1[[#This Row],[Загружено]]</f>
        <v>70</v>
      </c>
      <c r="L364" s="73">
        <f>Таблица1[[#This Row],[Всего обучающихся]]-Таблица1[[#This Row],[Загружено]]-Таблица1[[#This Row],[Отсеяно]]</f>
        <v>18</v>
      </c>
    </row>
    <row r="365" spans="1:14" s="41" customFormat="1" ht="16.5" customHeight="1" x14ac:dyDescent="0.2">
      <c r="A365" s="46" t="s">
        <v>340</v>
      </c>
      <c r="B365" s="46" t="s">
        <v>154</v>
      </c>
      <c r="C365" s="59">
        <v>116</v>
      </c>
      <c r="D365" s="59">
        <v>112</v>
      </c>
      <c r="E365" s="79">
        <v>2246</v>
      </c>
      <c r="F365" s="114">
        <v>2115</v>
      </c>
      <c r="G365" s="57">
        <v>114</v>
      </c>
      <c r="H365" s="37" t="s">
        <v>2093</v>
      </c>
      <c r="I365" s="64">
        <f>Таблица1[[#This Row],[Загружено]]/Таблица1[[#This Row],[Всего обучающихся]]</f>
        <v>0.94167408726625113</v>
      </c>
      <c r="J365" s="77">
        <f>Таблица1[[#This Row],[Отсеяно]]/Таблица1[[#This Row],[Всего обучающихся]]</f>
        <v>5.0756901157613533E-2</v>
      </c>
      <c r="K365" s="118">
        <f>Таблица1[[#This Row],[Всего обучающихся]]-Таблица1[[#This Row],[Загружено]]</f>
        <v>131</v>
      </c>
      <c r="L365" s="73">
        <f>Таблица1[[#This Row],[Всего обучающихся]]-Таблица1[[#This Row],[Загружено]]-Таблица1[[#This Row],[Отсеяно]]</f>
        <v>17</v>
      </c>
      <c r="M365" s="33"/>
      <c r="N365" s="33"/>
    </row>
    <row r="366" spans="1:14" ht="16.5" customHeight="1" x14ac:dyDescent="0.2">
      <c r="A366" s="46" t="s">
        <v>340</v>
      </c>
      <c r="B366" s="46" t="s">
        <v>140</v>
      </c>
      <c r="C366" s="59">
        <v>52</v>
      </c>
      <c r="D366" s="59">
        <v>49</v>
      </c>
      <c r="E366" s="79">
        <v>1008</v>
      </c>
      <c r="F366" s="114">
        <v>965</v>
      </c>
      <c r="G366" s="57">
        <v>26</v>
      </c>
      <c r="H366" s="37" t="s">
        <v>2093</v>
      </c>
      <c r="I366" s="77">
        <f>Таблица1[[#This Row],[Загружено]]/Таблица1[[#This Row],[Всего обучающихся]]</f>
        <v>0.95734126984126988</v>
      </c>
      <c r="J366" s="77">
        <f>Таблица1[[#This Row],[Отсеяно]]/Таблица1[[#This Row],[Всего обучающихся]]</f>
        <v>2.5793650793650792E-2</v>
      </c>
      <c r="K366" s="67">
        <f>Таблица1[[#This Row],[Всего обучающихся]]-Таблица1[[#This Row],[Загружено]]</f>
        <v>43</v>
      </c>
      <c r="L366" s="73">
        <f>Таблица1[[#This Row],[Всего обучающихся]]-Таблица1[[#This Row],[Загружено]]-Таблица1[[#This Row],[Отсеяно]]</f>
        <v>17</v>
      </c>
      <c r="M366" s="33"/>
      <c r="N366" s="33"/>
    </row>
    <row r="367" spans="1:14" ht="16.5" customHeight="1" x14ac:dyDescent="0.2">
      <c r="A367" s="46" t="s">
        <v>340</v>
      </c>
      <c r="B367" s="46" t="s">
        <v>150</v>
      </c>
      <c r="C367" s="59">
        <v>65</v>
      </c>
      <c r="D367" s="59">
        <v>62</v>
      </c>
      <c r="E367" s="79">
        <v>945</v>
      </c>
      <c r="F367" s="114">
        <v>916</v>
      </c>
      <c r="G367" s="57">
        <v>14</v>
      </c>
      <c r="H367" s="37" t="s">
        <v>2093</v>
      </c>
      <c r="I367" s="77">
        <f>Таблица1[[#This Row],[Загружено]]/Таблица1[[#This Row],[Всего обучающихся]]</f>
        <v>0.96931216931216935</v>
      </c>
      <c r="J367" s="77">
        <f>Таблица1[[#This Row],[Отсеяно]]/Таблица1[[#This Row],[Всего обучающихся]]</f>
        <v>1.4814814814814815E-2</v>
      </c>
      <c r="K367" s="67">
        <f>Таблица1[[#This Row],[Всего обучающихся]]-Таблица1[[#This Row],[Загружено]]</f>
        <v>29</v>
      </c>
      <c r="L367" s="73">
        <f>Таблица1[[#This Row],[Всего обучающихся]]-Таблица1[[#This Row],[Загружено]]-Таблица1[[#This Row],[Отсеяно]]</f>
        <v>15</v>
      </c>
    </row>
    <row r="368" spans="1:14" ht="16.5" customHeight="1" x14ac:dyDescent="0.2">
      <c r="A368" s="46" t="s">
        <v>340</v>
      </c>
      <c r="B368" s="46" t="s">
        <v>155</v>
      </c>
      <c r="C368" s="59">
        <v>21</v>
      </c>
      <c r="D368" s="59">
        <v>18</v>
      </c>
      <c r="E368" s="79">
        <v>270</v>
      </c>
      <c r="F368" s="114">
        <v>259</v>
      </c>
      <c r="G368" s="57">
        <v>7</v>
      </c>
      <c r="H368" s="37" t="s">
        <v>2093</v>
      </c>
      <c r="I368" s="77">
        <f>Таблица1[[#This Row],[Загружено]]/Таблица1[[#This Row],[Всего обучающихся]]</f>
        <v>0.95925925925925926</v>
      </c>
      <c r="J368" s="77">
        <f>Таблица1[[#This Row],[Отсеяно]]/Таблица1[[#This Row],[Всего обучающихся]]</f>
        <v>2.5925925925925925E-2</v>
      </c>
      <c r="K368" s="67">
        <f>Таблица1[[#This Row],[Всего обучающихся]]-Таблица1[[#This Row],[Загружено]]</f>
        <v>11</v>
      </c>
      <c r="L368" s="73">
        <f>Таблица1[[#This Row],[Всего обучающихся]]-Таблица1[[#This Row],[Загружено]]-Таблица1[[#This Row],[Отсеяно]]</f>
        <v>4</v>
      </c>
    </row>
    <row r="369" spans="1:14" ht="16.5" customHeight="1" x14ac:dyDescent="0.2">
      <c r="A369" s="46" t="s">
        <v>340</v>
      </c>
      <c r="B369" s="46" t="s">
        <v>148</v>
      </c>
      <c r="C369" s="59">
        <v>76</v>
      </c>
      <c r="D369" s="59">
        <v>71</v>
      </c>
      <c r="E369" s="79">
        <v>1203</v>
      </c>
      <c r="F369" s="114">
        <v>1167</v>
      </c>
      <c r="G369" s="57">
        <v>33</v>
      </c>
      <c r="H369" s="37" t="s">
        <v>2093</v>
      </c>
      <c r="I369" s="64">
        <f>Таблица1[[#This Row],[Загружено]]/Таблица1[[#This Row],[Всего обучающихся]]</f>
        <v>0.97007481296758102</v>
      </c>
      <c r="J369" s="77">
        <f>Таблица1[[#This Row],[Отсеяно]]/Таблица1[[#This Row],[Всего обучающихся]]</f>
        <v>2.7431421446384038E-2</v>
      </c>
      <c r="K369" s="67">
        <f>Таблица1[[#This Row],[Всего обучающихся]]-Таблица1[[#This Row],[Загружено]]</f>
        <v>36</v>
      </c>
      <c r="L369" s="73">
        <f>Таблица1[[#This Row],[Всего обучающихся]]-Таблица1[[#This Row],[Загружено]]-Таблица1[[#This Row],[Отсеяно]]</f>
        <v>3</v>
      </c>
      <c r="M369" s="41"/>
      <c r="N369" s="41"/>
    </row>
    <row r="370" spans="1:14" s="41" customFormat="1" ht="16.5" customHeight="1" x14ac:dyDescent="0.2">
      <c r="A370" s="46" t="s">
        <v>340</v>
      </c>
      <c r="B370" s="46" t="s">
        <v>160</v>
      </c>
      <c r="C370" s="59">
        <v>50</v>
      </c>
      <c r="D370" s="59">
        <v>47</v>
      </c>
      <c r="E370" s="79">
        <v>849</v>
      </c>
      <c r="F370" s="114">
        <v>828</v>
      </c>
      <c r="G370" s="57">
        <v>18</v>
      </c>
      <c r="H370" s="37" t="s">
        <v>2093</v>
      </c>
      <c r="I370" s="77">
        <f>Таблица1[[#This Row],[Загружено]]/Таблица1[[#This Row],[Всего обучающихся]]</f>
        <v>0.97526501766784457</v>
      </c>
      <c r="J370" s="77">
        <f>Таблица1[[#This Row],[Отсеяно]]/Таблица1[[#This Row],[Всего обучающихся]]</f>
        <v>2.1201413427561839E-2</v>
      </c>
      <c r="K370" s="67">
        <f>Таблица1[[#This Row],[Всего обучающихся]]-Таблица1[[#This Row],[Загружено]]</f>
        <v>21</v>
      </c>
      <c r="L370" s="73">
        <f>Таблица1[[#This Row],[Всего обучающихся]]-Таблица1[[#This Row],[Загружено]]-Таблица1[[#This Row],[Отсеяно]]</f>
        <v>3</v>
      </c>
      <c r="M370" s="32"/>
      <c r="N370" s="32"/>
    </row>
    <row r="371" spans="1:14" ht="16.5" customHeight="1" x14ac:dyDescent="0.2">
      <c r="A371" s="46" t="s">
        <v>340</v>
      </c>
      <c r="B371" s="46" t="s">
        <v>1057</v>
      </c>
      <c r="C371" s="59">
        <v>29</v>
      </c>
      <c r="D371" s="59">
        <v>15</v>
      </c>
      <c r="E371" s="79">
        <v>485</v>
      </c>
      <c r="F371" s="114">
        <v>434</v>
      </c>
      <c r="G371" s="57">
        <v>48</v>
      </c>
      <c r="H371" s="37" t="s">
        <v>2093</v>
      </c>
      <c r="I371" s="77">
        <f>Таблица1[[#This Row],[Загружено]]/Таблица1[[#This Row],[Всего обучающихся]]</f>
        <v>0.89484536082474231</v>
      </c>
      <c r="J371" s="77">
        <f>Таблица1[[#This Row],[Отсеяно]]/Таблица1[[#This Row],[Всего обучающихся]]</f>
        <v>9.8969072164948449E-2</v>
      </c>
      <c r="K371" s="67">
        <f>Таблица1[[#This Row],[Всего обучающихся]]-Таблица1[[#This Row],[Загружено]]</f>
        <v>51</v>
      </c>
      <c r="L371" s="73">
        <f>Таблица1[[#This Row],[Всего обучающихся]]-Таблица1[[#This Row],[Загружено]]-Таблица1[[#This Row],[Отсеяно]]</f>
        <v>3</v>
      </c>
      <c r="M371" s="41"/>
      <c r="N371" s="41"/>
    </row>
    <row r="372" spans="1:14" ht="16.5" customHeight="1" x14ac:dyDescent="0.2">
      <c r="A372" s="46" t="s">
        <v>340</v>
      </c>
      <c r="B372" s="46" t="s">
        <v>1059</v>
      </c>
      <c r="C372" s="59">
        <v>14</v>
      </c>
      <c r="D372" s="59">
        <v>7</v>
      </c>
      <c r="E372" s="79">
        <v>147</v>
      </c>
      <c r="F372" s="114">
        <v>137</v>
      </c>
      <c r="G372" s="57">
        <v>7</v>
      </c>
      <c r="H372" s="37" t="s">
        <v>2093</v>
      </c>
      <c r="I372" s="64">
        <f>Таблица1[[#This Row],[Загружено]]/Таблица1[[#This Row],[Всего обучающихся]]</f>
        <v>0.93197278911564629</v>
      </c>
      <c r="J372" s="77">
        <f>Таблица1[[#This Row],[Отсеяно]]/Таблица1[[#This Row],[Всего обучающихся]]</f>
        <v>4.7619047619047616E-2</v>
      </c>
      <c r="K372" s="67">
        <f>Таблица1[[#This Row],[Всего обучающихся]]-Таблица1[[#This Row],[Загружено]]</f>
        <v>10</v>
      </c>
      <c r="L372" s="73">
        <f>Таблица1[[#This Row],[Всего обучающихся]]-Таблица1[[#This Row],[Загружено]]-Таблица1[[#This Row],[Отсеяно]]</f>
        <v>3</v>
      </c>
    </row>
    <row r="373" spans="1:14" ht="16.5" customHeight="1" x14ac:dyDescent="0.2">
      <c r="A373" s="46" t="s">
        <v>340</v>
      </c>
      <c r="B373" s="46" t="s">
        <v>147</v>
      </c>
      <c r="C373" s="59">
        <v>106</v>
      </c>
      <c r="D373" s="59">
        <v>97</v>
      </c>
      <c r="E373" s="79">
        <v>1899</v>
      </c>
      <c r="F373" s="114">
        <v>1778</v>
      </c>
      <c r="G373" s="57">
        <v>119</v>
      </c>
      <c r="H373" s="37" t="s">
        <v>2093</v>
      </c>
      <c r="I373" s="64">
        <f>Таблица1[[#This Row],[Загружено]]/Таблица1[[#This Row],[Всего обучающихся]]</f>
        <v>0.93628225381779884</v>
      </c>
      <c r="J373" s="77">
        <f>Таблица1[[#This Row],[Отсеяно]]/Таблица1[[#This Row],[Всего обучающихся]]</f>
        <v>6.2664560294892049E-2</v>
      </c>
      <c r="K373" s="118">
        <f>Таблица1[[#This Row],[Всего обучающихся]]-Таблица1[[#This Row],[Загружено]]</f>
        <v>121</v>
      </c>
      <c r="L373" s="73">
        <f>Таблица1[[#This Row],[Всего обучающихся]]-Таблица1[[#This Row],[Загружено]]-Таблица1[[#This Row],[Отсеяно]]</f>
        <v>2</v>
      </c>
    </row>
    <row r="374" spans="1:14" ht="16.5" customHeight="1" x14ac:dyDescent="0.2">
      <c r="A374" s="46" t="s">
        <v>340</v>
      </c>
      <c r="B374" s="46" t="s">
        <v>146</v>
      </c>
      <c r="C374" s="59">
        <v>74</v>
      </c>
      <c r="D374" s="59">
        <v>68</v>
      </c>
      <c r="E374" s="79">
        <v>1340</v>
      </c>
      <c r="F374" s="114">
        <v>1303</v>
      </c>
      <c r="G374" s="57">
        <v>35</v>
      </c>
      <c r="H374" s="37" t="s">
        <v>2093</v>
      </c>
      <c r="I374" s="77">
        <f>Таблица1[[#This Row],[Загружено]]/Таблица1[[#This Row],[Всего обучающихся]]</f>
        <v>0.97238805970149256</v>
      </c>
      <c r="J374" s="77">
        <f>Таблица1[[#This Row],[Отсеяно]]/Таблица1[[#This Row],[Всего обучающихся]]</f>
        <v>2.6119402985074626E-2</v>
      </c>
      <c r="K374" s="67">
        <f>Таблица1[[#This Row],[Всего обучающихся]]-Таблица1[[#This Row],[Загружено]]</f>
        <v>37</v>
      </c>
      <c r="L374" s="73">
        <f>Таблица1[[#This Row],[Всего обучающихся]]-Таблица1[[#This Row],[Загружено]]-Таблица1[[#This Row],[Отсеяно]]</f>
        <v>2</v>
      </c>
    </row>
    <row r="375" spans="1:14" ht="16.5" customHeight="1" x14ac:dyDescent="0.2">
      <c r="A375" s="46" t="s">
        <v>340</v>
      </c>
      <c r="B375" s="46" t="s">
        <v>143</v>
      </c>
      <c r="C375" s="59">
        <v>23</v>
      </c>
      <c r="D375" s="59">
        <v>22</v>
      </c>
      <c r="E375" s="79">
        <v>438</v>
      </c>
      <c r="F375" s="114">
        <v>427</v>
      </c>
      <c r="G375" s="57">
        <v>9</v>
      </c>
      <c r="H375" s="37" t="s">
        <v>2093</v>
      </c>
      <c r="I375" s="77">
        <f>Таблица1[[#This Row],[Загружено]]/Таблица1[[#This Row],[Всего обучающихся]]</f>
        <v>0.97488584474885842</v>
      </c>
      <c r="J375" s="77">
        <f>Таблица1[[#This Row],[Отсеяно]]/Таблица1[[#This Row],[Всего обучающихся]]</f>
        <v>2.0547945205479451E-2</v>
      </c>
      <c r="K375" s="67">
        <f>Таблица1[[#This Row],[Всего обучающихся]]-Таблица1[[#This Row],[Загружено]]</f>
        <v>11</v>
      </c>
      <c r="L375" s="73">
        <f>Таблица1[[#This Row],[Всего обучающихся]]-Таблица1[[#This Row],[Загружено]]-Таблица1[[#This Row],[Отсеяно]]</f>
        <v>2</v>
      </c>
      <c r="M375" s="41"/>
      <c r="N375" s="41"/>
    </row>
    <row r="376" spans="1:14" ht="16.5" customHeight="1" x14ac:dyDescent="0.2">
      <c r="A376" s="46" t="s">
        <v>340</v>
      </c>
      <c r="B376" s="46" t="s">
        <v>159</v>
      </c>
      <c r="C376" s="59">
        <v>30</v>
      </c>
      <c r="D376" s="59">
        <v>27</v>
      </c>
      <c r="E376" s="79">
        <v>441</v>
      </c>
      <c r="F376" s="114">
        <v>435</v>
      </c>
      <c r="G376" s="57">
        <v>5</v>
      </c>
      <c r="H376" s="37" t="s">
        <v>2093</v>
      </c>
      <c r="I376" s="122">
        <f>Таблица1[[#This Row],[Загружено]]/Таблица1[[#This Row],[Всего обучающихся]]</f>
        <v>0.98639455782312924</v>
      </c>
      <c r="J376" s="77">
        <f>Таблица1[[#This Row],[Отсеяно]]/Таблица1[[#This Row],[Всего обучающихся]]</f>
        <v>1.1337868480725623E-2</v>
      </c>
      <c r="K376" s="67">
        <f>Таблица1[[#This Row],[Всего обучающихся]]-Таблица1[[#This Row],[Загружено]]</f>
        <v>6</v>
      </c>
      <c r="L376" s="73">
        <f>Таблица1[[#This Row],[Всего обучающихся]]-Таблица1[[#This Row],[Загружено]]-Таблица1[[#This Row],[Отсеяно]]</f>
        <v>1</v>
      </c>
    </row>
    <row r="377" spans="1:14" ht="16.5" customHeight="1" x14ac:dyDescent="0.2">
      <c r="A377" s="46" t="s">
        <v>340</v>
      </c>
      <c r="B377" s="46" t="s">
        <v>158</v>
      </c>
      <c r="C377" s="59">
        <v>36</v>
      </c>
      <c r="D377" s="59">
        <v>32</v>
      </c>
      <c r="E377" s="79">
        <v>514</v>
      </c>
      <c r="F377" s="114">
        <v>487</v>
      </c>
      <c r="G377" s="57">
        <v>27</v>
      </c>
      <c r="H377" s="37" t="s">
        <v>2093</v>
      </c>
      <c r="I377" s="77">
        <f>Таблица1[[#This Row],[Загружено]]/Таблица1[[#This Row],[Всего обучающихся]]</f>
        <v>0.94747081712062253</v>
      </c>
      <c r="J377" s="77">
        <f>Таблица1[[#This Row],[Отсеяно]]/Таблица1[[#This Row],[Всего обучающихся]]</f>
        <v>5.2529182879377433E-2</v>
      </c>
      <c r="K377" s="67">
        <f>Таблица1[[#This Row],[Всего обучающихся]]-Таблица1[[#This Row],[Загружено]]</f>
        <v>27</v>
      </c>
      <c r="L377" s="73">
        <f>Таблица1[[#This Row],[Всего обучающихся]]-Таблица1[[#This Row],[Загружено]]-Таблица1[[#This Row],[Отсеяно]]</f>
        <v>0</v>
      </c>
    </row>
    <row r="378" spans="1:14" ht="16.5" customHeight="1" x14ac:dyDescent="0.2">
      <c r="A378" s="46" t="s">
        <v>340</v>
      </c>
      <c r="B378" s="46" t="s">
        <v>1061</v>
      </c>
      <c r="C378" s="59">
        <v>5</v>
      </c>
      <c r="D378" s="59">
        <v>3</v>
      </c>
      <c r="E378" s="79">
        <v>128</v>
      </c>
      <c r="F378" s="114">
        <v>128</v>
      </c>
      <c r="G378" s="57">
        <v>1</v>
      </c>
      <c r="H378" s="37" t="s">
        <v>2093</v>
      </c>
      <c r="I378" s="122">
        <f>Таблица1[[#This Row],[Загружено]]/Таблица1[[#This Row],[Всего обучающихся]]</f>
        <v>1</v>
      </c>
      <c r="J378" s="77">
        <f>Таблица1[[#This Row],[Отсеяно]]/Таблица1[[#This Row],[Всего обучающихся]]</f>
        <v>7.8125E-3</v>
      </c>
      <c r="K378" s="67">
        <f>Таблица1[[#This Row],[Всего обучающихся]]-Таблица1[[#This Row],[Загружено]]</f>
        <v>0</v>
      </c>
      <c r="L378" s="73">
        <f>Таблица1[[#This Row],[Всего обучающихся]]-Таблица1[[#This Row],[Загружено]]-Таблица1[[#This Row],[Отсеяно]]</f>
        <v>-1</v>
      </c>
      <c r="M378" s="47"/>
      <c r="N378" s="47"/>
    </row>
    <row r="379" spans="1:14" ht="16.5" customHeight="1" x14ac:dyDescent="0.2">
      <c r="A379" s="46" t="s">
        <v>340</v>
      </c>
      <c r="B379" s="46" t="s">
        <v>149</v>
      </c>
      <c r="C379" s="59">
        <v>83</v>
      </c>
      <c r="D379" s="59">
        <v>74</v>
      </c>
      <c r="E379" s="79">
        <v>1352</v>
      </c>
      <c r="F379" s="114">
        <v>1320</v>
      </c>
      <c r="G379" s="57">
        <v>34</v>
      </c>
      <c r="H379" s="37" t="s">
        <v>2093</v>
      </c>
      <c r="I379" s="77">
        <f>Таблица1[[#This Row],[Загружено]]/Таблица1[[#This Row],[Всего обучающихся]]</f>
        <v>0.97633136094674555</v>
      </c>
      <c r="J379" s="77">
        <f>Таблица1[[#This Row],[Отсеяно]]/Таблица1[[#This Row],[Всего обучающихся]]</f>
        <v>2.514792899408284E-2</v>
      </c>
      <c r="K379" s="67">
        <f>Таблица1[[#This Row],[Всего обучающихся]]-Таблица1[[#This Row],[Загружено]]</f>
        <v>32</v>
      </c>
      <c r="L379" s="73">
        <f>Таблица1[[#This Row],[Всего обучающихся]]-Таблица1[[#This Row],[Загружено]]-Таблица1[[#This Row],[Отсеяно]]</f>
        <v>-2</v>
      </c>
    </row>
    <row r="380" spans="1:14" ht="16.5" customHeight="1" x14ac:dyDescent="0.2">
      <c r="A380" s="46" t="s">
        <v>340</v>
      </c>
      <c r="B380" s="46" t="s">
        <v>161</v>
      </c>
      <c r="C380" s="59">
        <v>29</v>
      </c>
      <c r="D380" s="59">
        <v>26</v>
      </c>
      <c r="E380" s="79">
        <v>413</v>
      </c>
      <c r="F380" s="114">
        <v>414</v>
      </c>
      <c r="G380" s="57">
        <v>8</v>
      </c>
      <c r="H380" s="37" t="s">
        <v>2093</v>
      </c>
      <c r="I380" s="121">
        <f>Таблица1[[#This Row],[Загружено]]/Таблица1[[#This Row],[Всего обучающихся]]</f>
        <v>1.0024213075060533</v>
      </c>
      <c r="J380" s="77">
        <f>Таблица1[[#This Row],[Отсеяно]]/Таблица1[[#This Row],[Всего обучающихся]]</f>
        <v>1.9370460048426151E-2</v>
      </c>
      <c r="K380" s="67">
        <f>Таблица1[[#This Row],[Всего обучающихся]]-Таблица1[[#This Row],[Загружено]]</f>
        <v>-1</v>
      </c>
      <c r="L380" s="73">
        <f>Таблица1[[#This Row],[Всего обучающихся]]-Таблица1[[#This Row],[Загружено]]-Таблица1[[#This Row],[Отсеяно]]</f>
        <v>-9</v>
      </c>
    </row>
    <row r="381" spans="1:14" s="41" customFormat="1" ht="16.5" customHeight="1" x14ac:dyDescent="0.2">
      <c r="A381" s="46" t="s">
        <v>340</v>
      </c>
      <c r="B381" s="46" t="s">
        <v>145</v>
      </c>
      <c r="C381" s="59">
        <v>86</v>
      </c>
      <c r="D381" s="59">
        <v>81</v>
      </c>
      <c r="E381" s="79">
        <v>2009</v>
      </c>
      <c r="F381" s="114">
        <v>1960</v>
      </c>
      <c r="G381" s="57">
        <v>62</v>
      </c>
      <c r="H381" s="37" t="s">
        <v>2093</v>
      </c>
      <c r="I381" s="77">
        <f>Таблица1[[#This Row],[Загружено]]/Таблица1[[#This Row],[Всего обучающихся]]</f>
        <v>0.97560975609756095</v>
      </c>
      <c r="J381" s="77">
        <f>Таблица1[[#This Row],[Отсеяно]]/Таблица1[[#This Row],[Всего обучающихся]]</f>
        <v>3.0861124937779989E-2</v>
      </c>
      <c r="K381" s="67">
        <f>Таблица1[[#This Row],[Всего обучающихся]]-Таблица1[[#This Row],[Загружено]]</f>
        <v>49</v>
      </c>
      <c r="L381" s="73">
        <f>Таблица1[[#This Row],[Всего обучающихся]]-Таблица1[[#This Row],[Загружено]]-Таблица1[[#This Row],[Отсеяно]]</f>
        <v>-13</v>
      </c>
      <c r="M381" s="32"/>
      <c r="N381" s="32"/>
    </row>
    <row r="382" spans="1:14" ht="16.5" customHeight="1" x14ac:dyDescent="0.2">
      <c r="A382" s="46" t="s">
        <v>341</v>
      </c>
      <c r="B382" s="46" t="s">
        <v>1080</v>
      </c>
      <c r="C382" s="59">
        <v>38</v>
      </c>
      <c r="D382" s="59">
        <v>33</v>
      </c>
      <c r="E382" s="79">
        <v>578</v>
      </c>
      <c r="F382" s="114">
        <v>559</v>
      </c>
      <c r="G382" s="57">
        <v>11</v>
      </c>
      <c r="H382" s="37" t="s">
        <v>2093</v>
      </c>
      <c r="I382" s="77">
        <f>Таблица1[[#This Row],[Загружено]]/Таблица1[[#This Row],[Всего обучающихся]]</f>
        <v>0.96712802768166095</v>
      </c>
      <c r="J382" s="77">
        <f>Таблица1[[#This Row],[Отсеяно]]/Таблица1[[#This Row],[Всего обучающихся]]</f>
        <v>1.9031141868512111E-2</v>
      </c>
      <c r="K382" s="67">
        <f>Таблица1[[#This Row],[Всего обучающихся]]-Таблица1[[#This Row],[Загружено]]</f>
        <v>19</v>
      </c>
      <c r="L382" s="73">
        <f>Таблица1[[#This Row],[Всего обучающихся]]-Таблица1[[#This Row],[Загружено]]-Таблица1[[#This Row],[Отсеяно]]</f>
        <v>8</v>
      </c>
    </row>
    <row r="383" spans="1:14" ht="16.5" customHeight="1" x14ac:dyDescent="0.2">
      <c r="A383" s="46" t="s">
        <v>341</v>
      </c>
      <c r="B383" s="46" t="s">
        <v>162</v>
      </c>
      <c r="C383" s="59">
        <v>39</v>
      </c>
      <c r="D383" s="59">
        <v>31</v>
      </c>
      <c r="E383" s="79">
        <v>500</v>
      </c>
      <c r="F383" s="113">
        <v>482</v>
      </c>
      <c r="G383" s="57">
        <v>12</v>
      </c>
      <c r="H383" s="37" t="s">
        <v>2093</v>
      </c>
      <c r="I383" s="77">
        <f>Таблица1[[#This Row],[Загружено]]/Таблица1[[#This Row],[Всего обучающихся]]</f>
        <v>0.96399999999999997</v>
      </c>
      <c r="J383" s="77">
        <f>Таблица1[[#This Row],[Отсеяно]]/Таблица1[[#This Row],[Всего обучающихся]]</f>
        <v>2.4E-2</v>
      </c>
      <c r="K383" s="67">
        <f>Таблица1[[#This Row],[Всего обучающихся]]-Таблица1[[#This Row],[Загружено]]</f>
        <v>18</v>
      </c>
      <c r="L383" s="73">
        <f>Таблица1[[#This Row],[Всего обучающихся]]-Таблица1[[#This Row],[Загружено]]-Таблица1[[#This Row],[Отсеяно]]</f>
        <v>6</v>
      </c>
      <c r="M383" s="41"/>
      <c r="N383" s="41"/>
    </row>
    <row r="384" spans="1:14" ht="16.5" customHeight="1" x14ac:dyDescent="0.2">
      <c r="A384" s="46" t="s">
        <v>341</v>
      </c>
      <c r="B384" s="46" t="s">
        <v>1083</v>
      </c>
      <c r="C384" s="59">
        <v>33</v>
      </c>
      <c r="D384" s="59">
        <v>29</v>
      </c>
      <c r="E384" s="79">
        <v>441</v>
      </c>
      <c r="F384" s="114">
        <v>427</v>
      </c>
      <c r="G384" s="57">
        <v>8</v>
      </c>
      <c r="H384" s="37" t="s">
        <v>2093</v>
      </c>
      <c r="I384" s="77">
        <f>Таблица1[[#This Row],[Загружено]]/Таблица1[[#This Row],[Всего обучающихся]]</f>
        <v>0.96825396825396826</v>
      </c>
      <c r="J384" s="77">
        <f>Таблица1[[#This Row],[Отсеяно]]/Таблица1[[#This Row],[Всего обучающихся]]</f>
        <v>1.8140589569160998E-2</v>
      </c>
      <c r="K384" s="67">
        <f>Таблица1[[#This Row],[Всего обучающихся]]-Таблица1[[#This Row],[Загружено]]</f>
        <v>14</v>
      </c>
      <c r="L384" s="73">
        <f>Таблица1[[#This Row],[Всего обучающихся]]-Таблица1[[#This Row],[Загружено]]-Таблица1[[#This Row],[Отсеяно]]</f>
        <v>6</v>
      </c>
    </row>
    <row r="385" spans="1:14" ht="16.5" customHeight="1" x14ac:dyDescent="0.2">
      <c r="A385" s="46" t="s">
        <v>341</v>
      </c>
      <c r="B385" s="46" t="s">
        <v>1085</v>
      </c>
      <c r="C385" s="59">
        <v>10</v>
      </c>
      <c r="D385" s="59">
        <v>10</v>
      </c>
      <c r="E385" s="79">
        <v>16</v>
      </c>
      <c r="F385" s="114">
        <v>15</v>
      </c>
      <c r="G385" s="57">
        <v>1</v>
      </c>
      <c r="H385" s="37" t="s">
        <v>2093</v>
      </c>
      <c r="I385" s="64">
        <f>Таблица1[[#This Row],[Загружено]]/Таблица1[[#This Row],[Всего обучающихся]]</f>
        <v>0.9375</v>
      </c>
      <c r="J385" s="77">
        <f>Таблица1[[#This Row],[Отсеяно]]/Таблица1[[#This Row],[Всего обучающихся]]</f>
        <v>6.25E-2</v>
      </c>
      <c r="K385" s="67">
        <f>Таблица1[[#This Row],[Всего обучающихся]]-Таблица1[[#This Row],[Загружено]]</f>
        <v>1</v>
      </c>
      <c r="L385" s="73">
        <f>Таблица1[[#This Row],[Всего обучающихся]]-Таблица1[[#This Row],[Загружено]]-Таблица1[[#This Row],[Отсеяно]]</f>
        <v>0</v>
      </c>
    </row>
    <row r="386" spans="1:14" ht="16.5" customHeight="1" x14ac:dyDescent="0.2">
      <c r="A386" s="46" t="s">
        <v>342</v>
      </c>
      <c r="B386" s="71" t="s">
        <v>1090</v>
      </c>
      <c r="C386" s="59">
        <v>37</v>
      </c>
      <c r="D386" s="59">
        <v>35</v>
      </c>
      <c r="E386" s="79">
        <v>387</v>
      </c>
      <c r="F386" s="57">
        <v>350</v>
      </c>
      <c r="G386" s="57">
        <v>0</v>
      </c>
      <c r="H386" s="37" t="s">
        <v>2093</v>
      </c>
      <c r="I386" s="77">
        <f>Таблица1[[#This Row],[Загружено]]/Таблица1[[#This Row],[Всего обучающихся]]</f>
        <v>0.90439276485788112</v>
      </c>
      <c r="J386" s="77">
        <f>Таблица1[[#This Row],[Отсеяно]]/Таблица1[[#This Row],[Всего обучающихся]]</f>
        <v>0</v>
      </c>
      <c r="K386" s="67">
        <f>Таблица1[[#This Row],[Всего обучающихся]]-Таблица1[[#This Row],[Загружено]]</f>
        <v>37</v>
      </c>
      <c r="L386" s="73">
        <f>Таблица1[[#This Row],[Всего обучающихся]]-Таблица1[[#This Row],[Загружено]]-Таблица1[[#This Row],[Отсеяно]]</f>
        <v>37</v>
      </c>
      <c r="M386" s="41"/>
      <c r="N386" s="41"/>
    </row>
    <row r="387" spans="1:14" ht="16.5" customHeight="1" x14ac:dyDescent="0.2">
      <c r="A387" s="37" t="s">
        <v>342</v>
      </c>
      <c r="B387" s="37" t="s">
        <v>1092</v>
      </c>
      <c r="C387" s="59">
        <v>59</v>
      </c>
      <c r="D387" s="59">
        <v>57</v>
      </c>
      <c r="E387" s="70">
        <v>522</v>
      </c>
      <c r="F387" s="114">
        <v>480</v>
      </c>
      <c r="G387" s="57">
        <v>25</v>
      </c>
      <c r="H387" s="37" t="s">
        <v>2093</v>
      </c>
      <c r="I387" s="77">
        <f>Таблица1[[#This Row],[Загружено]]/Таблица1[[#This Row],[Всего обучающихся]]</f>
        <v>0.91954022988505746</v>
      </c>
      <c r="J387" s="77">
        <f>Таблица1[[#This Row],[Отсеяно]]/Таблица1[[#This Row],[Всего обучающихся]]</f>
        <v>4.7892720306513412E-2</v>
      </c>
      <c r="K387" s="67">
        <f>Таблица1[[#This Row],[Всего обучающихся]]-Таблица1[[#This Row],[Загружено]]</f>
        <v>42</v>
      </c>
      <c r="L387" s="73">
        <f>Таблица1[[#This Row],[Всего обучающихся]]-Таблица1[[#This Row],[Загружено]]-Таблица1[[#This Row],[Отсеяно]]</f>
        <v>17</v>
      </c>
      <c r="M387" s="33"/>
      <c r="N387" s="33"/>
    </row>
    <row r="388" spans="1:14" ht="16.5" customHeight="1" x14ac:dyDescent="0.2">
      <c r="A388" s="37" t="s">
        <v>342</v>
      </c>
      <c r="B388" s="37" t="s">
        <v>164</v>
      </c>
      <c r="C388" s="59">
        <v>29</v>
      </c>
      <c r="D388" s="59">
        <v>26</v>
      </c>
      <c r="E388" s="70">
        <v>252</v>
      </c>
      <c r="F388" s="113">
        <v>157</v>
      </c>
      <c r="G388" s="57">
        <v>88</v>
      </c>
      <c r="H388" s="37" t="s">
        <v>2093</v>
      </c>
      <c r="I388" s="77">
        <f>Таблица1[[#This Row],[Загружено]]/Таблица1[[#This Row],[Всего обучающихся]]</f>
        <v>0.62301587301587302</v>
      </c>
      <c r="J388" s="77">
        <f>Таблица1[[#This Row],[Отсеяно]]/Таблица1[[#This Row],[Всего обучающихся]]</f>
        <v>0.34920634920634919</v>
      </c>
      <c r="K388" s="67">
        <f>Таблица1[[#This Row],[Всего обучающихся]]-Таблица1[[#This Row],[Загружено]]</f>
        <v>95</v>
      </c>
      <c r="L388" s="73">
        <f>Таблица1[[#This Row],[Всего обучающихся]]-Таблица1[[#This Row],[Загружено]]-Таблица1[[#This Row],[Отсеяно]]</f>
        <v>7</v>
      </c>
    </row>
    <row r="389" spans="1:14" ht="16.5" customHeight="1" x14ac:dyDescent="0.2">
      <c r="A389" s="37" t="s">
        <v>342</v>
      </c>
      <c r="B389" s="37" t="s">
        <v>165</v>
      </c>
      <c r="C389" s="59">
        <v>14</v>
      </c>
      <c r="D389" s="59">
        <v>13</v>
      </c>
      <c r="E389" s="70">
        <v>41</v>
      </c>
      <c r="F389" s="113">
        <v>35</v>
      </c>
      <c r="G389" s="57">
        <v>0</v>
      </c>
      <c r="H389" s="37" t="s">
        <v>2093</v>
      </c>
      <c r="I389" s="77">
        <f>Таблица1[[#This Row],[Загружено]]/Таблица1[[#This Row],[Всего обучающихся]]</f>
        <v>0.85365853658536583</v>
      </c>
      <c r="J389" s="77">
        <f>Таблица1[[#This Row],[Отсеяно]]/Таблица1[[#This Row],[Всего обучающихся]]</f>
        <v>0</v>
      </c>
      <c r="K389" s="67">
        <f>Таблица1[[#This Row],[Всего обучающихся]]-Таблица1[[#This Row],[Загружено]]</f>
        <v>6</v>
      </c>
      <c r="L389" s="73">
        <f>Таблица1[[#This Row],[Всего обучающихся]]-Таблица1[[#This Row],[Загружено]]-Таблица1[[#This Row],[Отсеяно]]</f>
        <v>6</v>
      </c>
    </row>
    <row r="390" spans="1:14" ht="16.5" customHeight="1" x14ac:dyDescent="0.2">
      <c r="A390" s="37" t="s">
        <v>342</v>
      </c>
      <c r="B390" s="37" t="s">
        <v>1094</v>
      </c>
      <c r="C390" s="59">
        <v>23</v>
      </c>
      <c r="D390" s="59">
        <v>22</v>
      </c>
      <c r="E390" s="70">
        <v>94</v>
      </c>
      <c r="F390" s="114">
        <v>88</v>
      </c>
      <c r="G390" s="57">
        <v>2</v>
      </c>
      <c r="H390" s="37" t="s">
        <v>2093</v>
      </c>
      <c r="I390" s="64">
        <f>Таблица1[[#This Row],[Загружено]]/Таблица1[[#This Row],[Всего обучающихся]]</f>
        <v>0.93617021276595747</v>
      </c>
      <c r="J390" s="77">
        <f>Таблица1[[#This Row],[Отсеяно]]/Таблица1[[#This Row],[Всего обучающихся]]</f>
        <v>2.1276595744680851E-2</v>
      </c>
      <c r="K390" s="67">
        <f>Таблица1[[#This Row],[Всего обучающихся]]-Таблица1[[#This Row],[Загружено]]</f>
        <v>6</v>
      </c>
      <c r="L390" s="73">
        <f>Таблица1[[#This Row],[Всего обучающихся]]-Таблица1[[#This Row],[Загружено]]-Таблица1[[#This Row],[Отсеяно]]</f>
        <v>4</v>
      </c>
    </row>
    <row r="391" spans="1:14" s="41" customFormat="1" ht="16.5" customHeight="1" x14ac:dyDescent="0.2">
      <c r="A391" s="37" t="s">
        <v>342</v>
      </c>
      <c r="B391" s="37" t="s">
        <v>166</v>
      </c>
      <c r="C391" s="59">
        <v>33</v>
      </c>
      <c r="D391" s="59">
        <v>28</v>
      </c>
      <c r="E391" s="70">
        <v>101</v>
      </c>
      <c r="F391" s="113">
        <v>93</v>
      </c>
      <c r="G391" s="57">
        <v>5</v>
      </c>
      <c r="H391" s="37" t="s">
        <v>2093</v>
      </c>
      <c r="I391" s="64">
        <f>Таблица1[[#This Row],[Загружено]]/Таблица1[[#This Row],[Всего обучающихся]]</f>
        <v>0.92079207920792083</v>
      </c>
      <c r="J391" s="77">
        <f>Таблица1[[#This Row],[Отсеяно]]/Таблица1[[#This Row],[Всего обучающихся]]</f>
        <v>4.9504950495049507E-2</v>
      </c>
      <c r="K391" s="67">
        <f>Таблица1[[#This Row],[Всего обучающихся]]-Таблица1[[#This Row],[Загружено]]</f>
        <v>8</v>
      </c>
      <c r="L391" s="73">
        <f>Таблица1[[#This Row],[Всего обучающихся]]-Таблица1[[#This Row],[Загружено]]-Таблица1[[#This Row],[Отсеяно]]</f>
        <v>3</v>
      </c>
      <c r="M391" s="32"/>
      <c r="N391" s="32"/>
    </row>
    <row r="392" spans="1:14" ht="16.5" customHeight="1" x14ac:dyDescent="0.2">
      <c r="A392" s="46" t="s">
        <v>342</v>
      </c>
      <c r="B392" s="46" t="s">
        <v>1088</v>
      </c>
      <c r="C392" s="59">
        <v>29</v>
      </c>
      <c r="D392" s="59">
        <v>27</v>
      </c>
      <c r="E392" s="79">
        <v>287</v>
      </c>
      <c r="F392" s="114">
        <v>279</v>
      </c>
      <c r="G392" s="57">
        <v>6</v>
      </c>
      <c r="H392" s="37" t="s">
        <v>2093</v>
      </c>
      <c r="I392" s="77">
        <f>Таблица1[[#This Row],[Загружено]]/Таблица1[[#This Row],[Всего обучающихся]]</f>
        <v>0.97212543554006969</v>
      </c>
      <c r="J392" s="77">
        <f>Таблица1[[#This Row],[Отсеяно]]/Таблица1[[#This Row],[Всего обучающихся]]</f>
        <v>2.0905923344947737E-2</v>
      </c>
      <c r="K392" s="67">
        <f>Таблица1[[#This Row],[Всего обучающихся]]-Таблица1[[#This Row],[Загружено]]</f>
        <v>8</v>
      </c>
      <c r="L392" s="73">
        <f>Таблица1[[#This Row],[Всего обучающихся]]-Таблица1[[#This Row],[Загружено]]-Таблица1[[#This Row],[Отсеяно]]</f>
        <v>2</v>
      </c>
    </row>
    <row r="393" spans="1:14" ht="16.5" customHeight="1" x14ac:dyDescent="0.2">
      <c r="A393" s="37" t="s">
        <v>342</v>
      </c>
      <c r="B393" s="37" t="s">
        <v>1093</v>
      </c>
      <c r="C393" s="59">
        <v>18</v>
      </c>
      <c r="D393" s="59">
        <v>18</v>
      </c>
      <c r="E393" s="70">
        <v>68</v>
      </c>
      <c r="F393" s="114">
        <v>66</v>
      </c>
      <c r="G393" s="57">
        <v>2</v>
      </c>
      <c r="H393" s="37" t="s">
        <v>2093</v>
      </c>
      <c r="I393" s="77">
        <f>Таблица1[[#This Row],[Загружено]]/Таблица1[[#This Row],[Всего обучающихся]]</f>
        <v>0.97058823529411764</v>
      </c>
      <c r="J393" s="77">
        <f>Таблица1[[#This Row],[Отсеяно]]/Таблица1[[#This Row],[Всего обучающихся]]</f>
        <v>2.9411764705882353E-2</v>
      </c>
      <c r="K393" s="67">
        <f>Таблица1[[#This Row],[Всего обучающихся]]-Таблица1[[#This Row],[Загружено]]</f>
        <v>2</v>
      </c>
      <c r="L393" s="73">
        <f>Таблица1[[#This Row],[Всего обучающихся]]-Таблица1[[#This Row],[Загружено]]-Таблица1[[#This Row],[Отсеяно]]</f>
        <v>0</v>
      </c>
    </row>
    <row r="394" spans="1:14" s="41" customFormat="1" ht="16.5" customHeight="1" x14ac:dyDescent="0.2">
      <c r="A394" s="37" t="s">
        <v>342</v>
      </c>
      <c r="B394" s="37" t="s">
        <v>167</v>
      </c>
      <c r="C394" s="59">
        <v>11</v>
      </c>
      <c r="D394" s="59">
        <v>9</v>
      </c>
      <c r="E394" s="70">
        <v>45</v>
      </c>
      <c r="F394" s="114">
        <v>43</v>
      </c>
      <c r="G394" s="57">
        <v>2</v>
      </c>
      <c r="H394" s="37" t="s">
        <v>2093</v>
      </c>
      <c r="I394" s="77">
        <f>Таблица1[[#This Row],[Загружено]]/Таблица1[[#This Row],[Всего обучающихся]]</f>
        <v>0.9555555555555556</v>
      </c>
      <c r="J394" s="77">
        <f>Таблица1[[#This Row],[Отсеяно]]/Таблица1[[#This Row],[Всего обучающихся]]</f>
        <v>4.4444444444444446E-2</v>
      </c>
      <c r="K394" s="67">
        <f>Таблица1[[#This Row],[Всего обучающихся]]-Таблица1[[#This Row],[Загружено]]</f>
        <v>2</v>
      </c>
      <c r="L394" s="73">
        <f>Таблица1[[#This Row],[Всего обучающихся]]-Таблица1[[#This Row],[Загружено]]-Таблица1[[#This Row],[Отсеяно]]</f>
        <v>0</v>
      </c>
      <c r="M394" s="32"/>
      <c r="N394" s="32"/>
    </row>
    <row r="395" spans="1:14" s="41" customFormat="1" ht="16.5" customHeight="1" x14ac:dyDescent="0.2">
      <c r="A395" s="37" t="s">
        <v>342</v>
      </c>
      <c r="B395" s="37" t="s">
        <v>163</v>
      </c>
      <c r="C395" s="59">
        <v>55</v>
      </c>
      <c r="D395" s="59">
        <v>51</v>
      </c>
      <c r="E395" s="70">
        <v>392</v>
      </c>
      <c r="F395" s="113">
        <v>363</v>
      </c>
      <c r="G395" s="57">
        <v>30</v>
      </c>
      <c r="H395" s="37" t="s">
        <v>2093</v>
      </c>
      <c r="I395" s="77">
        <f>Таблица1[[#This Row],[Загружено]]/Таблица1[[#This Row],[Всего обучающихся]]</f>
        <v>0.92602040816326525</v>
      </c>
      <c r="J395" s="77">
        <f>Таблица1[[#This Row],[Отсеяно]]/Таблица1[[#This Row],[Всего обучающихся]]</f>
        <v>7.6530612244897961E-2</v>
      </c>
      <c r="K395" s="67">
        <f>Таблица1[[#This Row],[Всего обучающихся]]-Таблица1[[#This Row],[Загружено]]</f>
        <v>29</v>
      </c>
      <c r="L395" s="73">
        <f>Таблица1[[#This Row],[Всего обучающихся]]-Таблица1[[#This Row],[Загружено]]-Таблица1[[#This Row],[Отсеяно]]</f>
        <v>-1</v>
      </c>
      <c r="M395" s="32"/>
      <c r="N395" s="32"/>
    </row>
    <row r="396" spans="1:14" ht="16.5" customHeight="1" x14ac:dyDescent="0.2">
      <c r="A396" s="46" t="s">
        <v>2066</v>
      </c>
      <c r="B396" s="46" t="s">
        <v>612</v>
      </c>
      <c r="C396" s="59">
        <v>12</v>
      </c>
      <c r="D396" s="59">
        <v>12</v>
      </c>
      <c r="E396" s="79">
        <v>126</v>
      </c>
      <c r="F396" s="115">
        <v>0</v>
      </c>
      <c r="G396" s="57">
        <v>6</v>
      </c>
      <c r="H396" s="37" t="s">
        <v>2093</v>
      </c>
      <c r="I396" s="77">
        <f>Таблица1[[#This Row],[Загружено]]/Таблица1[[#This Row],[Всего обучающихся]]</f>
        <v>0</v>
      </c>
      <c r="J396" s="77">
        <f>Таблица1[[#This Row],[Отсеяно]]/Таблица1[[#This Row],[Всего обучающихся]]</f>
        <v>4.7619047619047616E-2</v>
      </c>
      <c r="K396" s="118">
        <f>Таблица1[[#This Row],[Всего обучающихся]]-Таблица1[[#This Row],[Загружено]]</f>
        <v>126</v>
      </c>
      <c r="L396" s="73">
        <f>Таблица1[[#This Row],[Всего обучающихся]]-Таблица1[[#This Row],[Загружено]]-Таблица1[[#This Row],[Отсеяно]]</f>
        <v>120</v>
      </c>
      <c r="M396" s="41">
        <v>126</v>
      </c>
      <c r="N396" s="41">
        <v>505008266</v>
      </c>
    </row>
    <row r="397" spans="1:14" ht="16.5" customHeight="1" x14ac:dyDescent="0.2">
      <c r="A397" s="46" t="s">
        <v>2066</v>
      </c>
      <c r="B397" s="46" t="s">
        <v>499</v>
      </c>
      <c r="C397" s="59">
        <v>64</v>
      </c>
      <c r="D397" s="59">
        <v>34</v>
      </c>
      <c r="E397" s="79">
        <v>359</v>
      </c>
      <c r="F397" s="114">
        <v>319</v>
      </c>
      <c r="G397" s="57">
        <v>21</v>
      </c>
      <c r="H397" s="37" t="s">
        <v>2093</v>
      </c>
      <c r="I397" s="77">
        <f>Таблица1[[#This Row],[Загружено]]/Таблица1[[#This Row],[Всего обучающихся]]</f>
        <v>0.88857938718662954</v>
      </c>
      <c r="J397" s="77">
        <f>Таблица1[[#This Row],[Отсеяно]]/Таблица1[[#This Row],[Всего обучающихся]]</f>
        <v>5.8495821727019497E-2</v>
      </c>
      <c r="K397" s="67">
        <f>Таблица1[[#This Row],[Всего обучающихся]]-Таблица1[[#This Row],[Загружено]]</f>
        <v>40</v>
      </c>
      <c r="L397" s="73">
        <f>Таблица1[[#This Row],[Всего обучающихся]]-Таблица1[[#This Row],[Загружено]]-Таблица1[[#This Row],[Отсеяно]]</f>
        <v>19</v>
      </c>
      <c r="M397" s="41"/>
      <c r="N397" s="41"/>
    </row>
    <row r="398" spans="1:14" ht="16.5" customHeight="1" x14ac:dyDescent="0.2">
      <c r="A398" s="46" t="s">
        <v>2066</v>
      </c>
      <c r="B398" s="46" t="s">
        <v>490</v>
      </c>
      <c r="C398" s="59">
        <v>69</v>
      </c>
      <c r="D398" s="59">
        <v>34</v>
      </c>
      <c r="E398" s="79">
        <v>412</v>
      </c>
      <c r="F398" s="114">
        <v>394</v>
      </c>
      <c r="G398" s="57">
        <v>2</v>
      </c>
      <c r="H398" s="37" t="s">
        <v>2093</v>
      </c>
      <c r="I398" s="77">
        <f>Таблица1[[#This Row],[Загружено]]/Таблица1[[#This Row],[Всего обучающихся]]</f>
        <v>0.9563106796116505</v>
      </c>
      <c r="J398" s="77">
        <f>Таблица1[[#This Row],[Отсеяно]]/Таблица1[[#This Row],[Всего обучающихся]]</f>
        <v>4.8543689320388345E-3</v>
      </c>
      <c r="K398" s="67">
        <f>Таблица1[[#This Row],[Всего обучающихся]]-Таблица1[[#This Row],[Загружено]]</f>
        <v>18</v>
      </c>
      <c r="L398" s="73">
        <f>Таблица1[[#This Row],[Всего обучающихся]]-Таблица1[[#This Row],[Загружено]]-Таблица1[[#This Row],[Отсеяно]]</f>
        <v>16</v>
      </c>
      <c r="M398" s="41"/>
      <c r="N398" s="41"/>
    </row>
    <row r="399" spans="1:14" s="41" customFormat="1" ht="16.5" customHeight="1" x14ac:dyDescent="0.2">
      <c r="A399" s="46" t="s">
        <v>2066</v>
      </c>
      <c r="B399" s="46" t="s">
        <v>2015</v>
      </c>
      <c r="C399" s="59">
        <v>66</v>
      </c>
      <c r="D399" s="59">
        <v>31</v>
      </c>
      <c r="E399" s="79">
        <v>462</v>
      </c>
      <c r="F399" s="113">
        <v>436</v>
      </c>
      <c r="G399" s="57">
        <v>13</v>
      </c>
      <c r="H399" s="37" t="s">
        <v>2093</v>
      </c>
      <c r="I399" s="77">
        <f>Таблица1[[#This Row],[Загружено]]/Таблица1[[#This Row],[Всего обучающихся]]</f>
        <v>0.94372294372294374</v>
      </c>
      <c r="J399" s="77">
        <f>Таблица1[[#This Row],[Отсеяно]]/Таблица1[[#This Row],[Всего обучающихся]]</f>
        <v>2.813852813852814E-2</v>
      </c>
      <c r="K399" s="67">
        <f>Таблица1[[#This Row],[Всего обучающихся]]-Таблица1[[#This Row],[Загружено]]</f>
        <v>26</v>
      </c>
      <c r="L399" s="73">
        <f>Таблица1[[#This Row],[Всего обучающихся]]-Таблица1[[#This Row],[Загружено]]-Таблица1[[#This Row],[Отсеяно]]</f>
        <v>13</v>
      </c>
      <c r="M399" s="33"/>
      <c r="N399" s="33"/>
    </row>
    <row r="400" spans="1:14" ht="16.5" customHeight="1" x14ac:dyDescent="0.2">
      <c r="A400" s="46" t="s">
        <v>2066</v>
      </c>
      <c r="B400" s="46" t="s">
        <v>413</v>
      </c>
      <c r="C400" s="59">
        <v>56</v>
      </c>
      <c r="D400" s="59">
        <v>30</v>
      </c>
      <c r="E400" s="79">
        <v>442</v>
      </c>
      <c r="F400" s="113">
        <v>415</v>
      </c>
      <c r="G400" s="57">
        <v>14</v>
      </c>
      <c r="H400" s="37" t="s">
        <v>2093</v>
      </c>
      <c r="I400" s="64">
        <f>Таблица1[[#This Row],[Загружено]]/Таблица1[[#This Row],[Всего обучающихся]]</f>
        <v>0.93891402714932126</v>
      </c>
      <c r="J400" s="77">
        <f>Таблица1[[#This Row],[Отсеяно]]/Таблица1[[#This Row],[Всего обучающихся]]</f>
        <v>3.1674208144796379E-2</v>
      </c>
      <c r="K400" s="67">
        <f>Таблица1[[#This Row],[Всего обучающихся]]-Таблица1[[#This Row],[Загружено]]</f>
        <v>27</v>
      </c>
      <c r="L400" s="73">
        <f>Таблица1[[#This Row],[Всего обучающихся]]-Таблица1[[#This Row],[Загружено]]-Таблица1[[#This Row],[Отсеяно]]</f>
        <v>13</v>
      </c>
      <c r="M400" s="41"/>
      <c r="N400" s="41"/>
    </row>
    <row r="401" spans="1:14" ht="16.5" customHeight="1" x14ac:dyDescent="0.2">
      <c r="A401" s="46" t="s">
        <v>2066</v>
      </c>
      <c r="B401" s="46" t="s">
        <v>584</v>
      </c>
      <c r="C401" s="59">
        <v>24</v>
      </c>
      <c r="D401" s="59">
        <v>22</v>
      </c>
      <c r="E401" s="79">
        <v>206</v>
      </c>
      <c r="F401" s="113">
        <v>190</v>
      </c>
      <c r="G401" s="57">
        <v>5</v>
      </c>
      <c r="H401" s="37" t="s">
        <v>2093</v>
      </c>
      <c r="I401" s="77">
        <f>Таблица1[[#This Row],[Загружено]]/Таблица1[[#This Row],[Всего обучающихся]]</f>
        <v>0.92233009708737868</v>
      </c>
      <c r="J401" s="77">
        <f>Таблица1[[#This Row],[Отсеяно]]/Таблица1[[#This Row],[Всего обучающихся]]</f>
        <v>2.4271844660194174E-2</v>
      </c>
      <c r="K401" s="67">
        <f>Таблица1[[#This Row],[Всего обучающихся]]-Таблица1[[#This Row],[Загружено]]</f>
        <v>16</v>
      </c>
      <c r="L401" s="73">
        <f>Таблица1[[#This Row],[Всего обучающихся]]-Таблица1[[#This Row],[Загружено]]-Таблица1[[#This Row],[Отсеяно]]</f>
        <v>11</v>
      </c>
    </row>
    <row r="402" spans="1:14" ht="16.5" customHeight="1" x14ac:dyDescent="0.2">
      <c r="A402" s="46" t="s">
        <v>2066</v>
      </c>
      <c r="B402" s="46" t="s">
        <v>562</v>
      </c>
      <c r="C402" s="59">
        <v>27</v>
      </c>
      <c r="D402" s="59">
        <v>26</v>
      </c>
      <c r="E402" s="79">
        <v>450</v>
      </c>
      <c r="F402" s="113">
        <v>421</v>
      </c>
      <c r="G402" s="57">
        <v>19</v>
      </c>
      <c r="H402" s="37" t="s">
        <v>2093</v>
      </c>
      <c r="I402" s="64">
        <f>Таблица1[[#This Row],[Загружено]]/Таблица1[[#This Row],[Всего обучающихся]]</f>
        <v>0.93555555555555558</v>
      </c>
      <c r="J402" s="77">
        <f>Таблица1[[#This Row],[Отсеяно]]/Таблица1[[#This Row],[Всего обучающихся]]</f>
        <v>4.2222222222222223E-2</v>
      </c>
      <c r="K402" s="67">
        <f>Таблица1[[#This Row],[Всего обучающихся]]-Таблица1[[#This Row],[Загружено]]</f>
        <v>29</v>
      </c>
      <c r="L402" s="73">
        <f>Таблица1[[#This Row],[Всего обучающихся]]-Таблица1[[#This Row],[Загружено]]-Таблица1[[#This Row],[Отсеяно]]</f>
        <v>10</v>
      </c>
      <c r="M402" s="41"/>
      <c r="N402" s="41"/>
    </row>
    <row r="403" spans="1:14" ht="16.5" customHeight="1" x14ac:dyDescent="0.2">
      <c r="A403" s="46" t="s">
        <v>2066</v>
      </c>
      <c r="B403" s="46" t="s">
        <v>645</v>
      </c>
      <c r="C403" s="59">
        <v>21</v>
      </c>
      <c r="D403" s="59">
        <v>21</v>
      </c>
      <c r="E403" s="79">
        <v>151</v>
      </c>
      <c r="F403" s="114">
        <v>137</v>
      </c>
      <c r="G403" s="57">
        <v>5</v>
      </c>
      <c r="H403" s="37" t="s">
        <v>2093</v>
      </c>
      <c r="I403" s="77">
        <f>Таблица1[[#This Row],[Загружено]]/Таблица1[[#This Row],[Всего обучающихся]]</f>
        <v>0.9072847682119205</v>
      </c>
      <c r="J403" s="77">
        <f>Таблица1[[#This Row],[Отсеяно]]/Таблица1[[#This Row],[Всего обучающихся]]</f>
        <v>3.3112582781456956E-2</v>
      </c>
      <c r="K403" s="67">
        <f>Таблица1[[#This Row],[Всего обучающихся]]-Таблица1[[#This Row],[Загружено]]</f>
        <v>14</v>
      </c>
      <c r="L403" s="73">
        <f>Таблица1[[#This Row],[Всего обучающихся]]-Таблица1[[#This Row],[Загружено]]-Таблица1[[#This Row],[Отсеяно]]</f>
        <v>9</v>
      </c>
    </row>
    <row r="404" spans="1:14" ht="16.5" customHeight="1" x14ac:dyDescent="0.2">
      <c r="A404" s="46" t="s">
        <v>2066</v>
      </c>
      <c r="B404" s="46" t="s">
        <v>482</v>
      </c>
      <c r="C404" s="59">
        <v>51</v>
      </c>
      <c r="D404" s="59">
        <v>24</v>
      </c>
      <c r="E404" s="79">
        <v>505</v>
      </c>
      <c r="F404" s="113">
        <v>487</v>
      </c>
      <c r="G404" s="57">
        <v>10</v>
      </c>
      <c r="H404" s="37" t="s">
        <v>2093</v>
      </c>
      <c r="I404" s="77">
        <f>Таблица1[[#This Row],[Загружено]]/Таблица1[[#This Row],[Всего обучающихся]]</f>
        <v>0.96435643564356432</v>
      </c>
      <c r="J404" s="77">
        <f>Таблица1[[#This Row],[Отсеяно]]/Таблица1[[#This Row],[Всего обучающихся]]</f>
        <v>1.9801980198019802E-2</v>
      </c>
      <c r="K404" s="67">
        <f>Таблица1[[#This Row],[Всего обучающихся]]-Таблица1[[#This Row],[Загружено]]</f>
        <v>18</v>
      </c>
      <c r="L404" s="73">
        <f>Таблица1[[#This Row],[Всего обучающихся]]-Таблица1[[#This Row],[Загружено]]-Таблица1[[#This Row],[Отсеяно]]</f>
        <v>8</v>
      </c>
      <c r="M404" s="41"/>
      <c r="N404" s="41"/>
    </row>
    <row r="405" spans="1:14" ht="16.5" customHeight="1" x14ac:dyDescent="0.2">
      <c r="A405" s="46" t="s">
        <v>2066</v>
      </c>
      <c r="B405" s="46" t="s">
        <v>630</v>
      </c>
      <c r="C405" s="59">
        <v>45</v>
      </c>
      <c r="D405" s="59">
        <v>30</v>
      </c>
      <c r="E405" s="79">
        <v>478</v>
      </c>
      <c r="F405" s="114">
        <v>461</v>
      </c>
      <c r="G405" s="57">
        <v>9</v>
      </c>
      <c r="H405" s="37" t="s">
        <v>2093</v>
      </c>
      <c r="I405" s="77">
        <f>Таблица1[[#This Row],[Загружено]]/Таблица1[[#This Row],[Всего обучающихся]]</f>
        <v>0.96443514644351469</v>
      </c>
      <c r="J405" s="77">
        <f>Таблица1[[#This Row],[Отсеяно]]/Таблица1[[#This Row],[Всего обучающихся]]</f>
        <v>1.8828451882845189E-2</v>
      </c>
      <c r="K405" s="67">
        <f>Таблица1[[#This Row],[Всего обучающихся]]-Таблица1[[#This Row],[Загружено]]</f>
        <v>17</v>
      </c>
      <c r="L405" s="73">
        <f>Таблица1[[#This Row],[Всего обучающихся]]-Таблица1[[#This Row],[Загружено]]-Таблица1[[#This Row],[Отсеяно]]</f>
        <v>8</v>
      </c>
      <c r="M405" s="41"/>
      <c r="N405" s="41"/>
    </row>
    <row r="406" spans="1:14" s="41" customFormat="1" ht="16.5" customHeight="1" x14ac:dyDescent="0.2">
      <c r="A406" s="46" t="s">
        <v>2066</v>
      </c>
      <c r="B406" s="46" t="s">
        <v>517</v>
      </c>
      <c r="C406" s="59">
        <v>7</v>
      </c>
      <c r="D406" s="59">
        <v>7</v>
      </c>
      <c r="E406" s="79">
        <v>51</v>
      </c>
      <c r="F406" s="114">
        <v>40</v>
      </c>
      <c r="G406" s="57">
        <v>5</v>
      </c>
      <c r="H406" s="37" t="s">
        <v>2093</v>
      </c>
      <c r="I406" s="77">
        <f>Таблица1[[#This Row],[Загружено]]/Таблица1[[#This Row],[Всего обучающихся]]</f>
        <v>0.78431372549019607</v>
      </c>
      <c r="J406" s="77">
        <f>Таблица1[[#This Row],[Отсеяно]]/Таблица1[[#This Row],[Всего обучающихся]]</f>
        <v>9.8039215686274508E-2</v>
      </c>
      <c r="K406" s="67">
        <f>Таблица1[[#This Row],[Всего обучающихся]]-Таблица1[[#This Row],[Загружено]]</f>
        <v>11</v>
      </c>
      <c r="L406" s="73">
        <f>Таблица1[[#This Row],[Всего обучающихся]]-Таблица1[[#This Row],[Загружено]]-Таблица1[[#This Row],[Отсеяно]]</f>
        <v>6</v>
      </c>
    </row>
    <row r="407" spans="1:14" ht="16.5" customHeight="1" x14ac:dyDescent="0.2">
      <c r="A407" s="46" t="s">
        <v>2066</v>
      </c>
      <c r="B407" s="46" t="s">
        <v>639</v>
      </c>
      <c r="C407" s="59">
        <v>31</v>
      </c>
      <c r="D407" s="59">
        <v>25</v>
      </c>
      <c r="E407" s="79">
        <v>214</v>
      </c>
      <c r="F407" s="114">
        <v>202</v>
      </c>
      <c r="G407" s="57">
        <v>7</v>
      </c>
      <c r="H407" s="37" t="s">
        <v>2093</v>
      </c>
      <c r="I407" s="77">
        <f>Таблица1[[#This Row],[Загружено]]/Таблица1[[#This Row],[Всего обучающихся]]</f>
        <v>0.94392523364485981</v>
      </c>
      <c r="J407" s="77">
        <f>Таблица1[[#This Row],[Отсеяно]]/Таблица1[[#This Row],[Всего обучающихся]]</f>
        <v>3.2710280373831772E-2</v>
      </c>
      <c r="K407" s="67">
        <f>Таблица1[[#This Row],[Всего обучающихся]]-Таблица1[[#This Row],[Загружено]]</f>
        <v>12</v>
      </c>
      <c r="L407" s="73">
        <f>Таблица1[[#This Row],[Всего обучающихся]]-Таблица1[[#This Row],[Загружено]]-Таблица1[[#This Row],[Отсеяно]]</f>
        <v>5</v>
      </c>
    </row>
    <row r="408" spans="1:14" s="41" customFormat="1" ht="16.5" customHeight="1" x14ac:dyDescent="0.2">
      <c r="A408" s="46" t="s">
        <v>2066</v>
      </c>
      <c r="B408" s="46" t="s">
        <v>473</v>
      </c>
      <c r="C408" s="59">
        <v>26</v>
      </c>
      <c r="D408" s="59">
        <v>20</v>
      </c>
      <c r="E408" s="79">
        <v>192</v>
      </c>
      <c r="F408" s="113">
        <v>185</v>
      </c>
      <c r="G408" s="57">
        <v>2</v>
      </c>
      <c r="H408" s="37" t="s">
        <v>2093</v>
      </c>
      <c r="I408" s="77">
        <f>Таблица1[[#This Row],[Загружено]]/Таблица1[[#This Row],[Всего обучающихся]]</f>
        <v>0.96354166666666663</v>
      </c>
      <c r="J408" s="77">
        <f>Таблица1[[#This Row],[Отсеяно]]/Таблица1[[#This Row],[Всего обучающихся]]</f>
        <v>1.0416666666666666E-2</v>
      </c>
      <c r="K408" s="67">
        <f>Таблица1[[#This Row],[Всего обучающихся]]-Таблица1[[#This Row],[Загружено]]</f>
        <v>7</v>
      </c>
      <c r="L408" s="73">
        <f>Таблица1[[#This Row],[Всего обучающихся]]-Таблица1[[#This Row],[Загружено]]-Таблица1[[#This Row],[Отсеяно]]</f>
        <v>5</v>
      </c>
      <c r="M408" s="32"/>
      <c r="N408" s="32"/>
    </row>
    <row r="409" spans="1:14" ht="16.5" customHeight="1" x14ac:dyDescent="0.2">
      <c r="A409" s="46" t="s">
        <v>2066</v>
      </c>
      <c r="B409" s="46" t="s">
        <v>455</v>
      </c>
      <c r="C409" s="59">
        <v>23</v>
      </c>
      <c r="D409" s="59">
        <v>20</v>
      </c>
      <c r="E409" s="79">
        <v>174</v>
      </c>
      <c r="F409" s="114">
        <v>166</v>
      </c>
      <c r="G409" s="57">
        <v>3</v>
      </c>
      <c r="H409" s="37" t="s">
        <v>2093</v>
      </c>
      <c r="I409" s="64">
        <f>Таблица1[[#This Row],[Загружено]]/Таблица1[[#This Row],[Всего обучающихся]]</f>
        <v>0.95402298850574707</v>
      </c>
      <c r="J409" s="77">
        <f>Таблица1[[#This Row],[Отсеяно]]/Таблица1[[#This Row],[Всего обучающихся]]</f>
        <v>1.7241379310344827E-2</v>
      </c>
      <c r="K409" s="67">
        <f>Таблица1[[#This Row],[Всего обучающихся]]-Таблица1[[#This Row],[Загружено]]</f>
        <v>8</v>
      </c>
      <c r="L409" s="73">
        <f>Таблица1[[#This Row],[Всего обучающихся]]-Таблица1[[#This Row],[Загружено]]-Таблица1[[#This Row],[Отсеяно]]</f>
        <v>5</v>
      </c>
      <c r="M409" s="41"/>
      <c r="N409" s="41"/>
    </row>
    <row r="410" spans="1:14" ht="16.5" customHeight="1" x14ac:dyDescent="0.2">
      <c r="A410" s="46" t="s">
        <v>2066</v>
      </c>
      <c r="B410" s="46" t="s">
        <v>553</v>
      </c>
      <c r="C410" s="59">
        <v>13</v>
      </c>
      <c r="D410" s="59">
        <v>13</v>
      </c>
      <c r="E410" s="79">
        <v>102</v>
      </c>
      <c r="F410" s="114">
        <v>97</v>
      </c>
      <c r="G410" s="57">
        <v>0</v>
      </c>
      <c r="H410" s="37" t="s">
        <v>2093</v>
      </c>
      <c r="I410" s="77">
        <f>Таблица1[[#This Row],[Загружено]]/Таблица1[[#This Row],[Всего обучающихся]]</f>
        <v>0.9509803921568627</v>
      </c>
      <c r="J410" s="77">
        <f>Таблица1[[#This Row],[Отсеяно]]/Таблица1[[#This Row],[Всего обучающихся]]</f>
        <v>0</v>
      </c>
      <c r="K410" s="67">
        <f>Таблица1[[#This Row],[Всего обучающихся]]-Таблица1[[#This Row],[Загружено]]</f>
        <v>5</v>
      </c>
      <c r="L410" s="73">
        <f>Таблица1[[#This Row],[Всего обучающихся]]-Таблица1[[#This Row],[Загружено]]-Таблица1[[#This Row],[Отсеяно]]</f>
        <v>5</v>
      </c>
    </row>
    <row r="411" spans="1:14" ht="16.5" customHeight="1" x14ac:dyDescent="0.2">
      <c r="A411" s="46" t="s">
        <v>2066</v>
      </c>
      <c r="B411" s="46" t="s">
        <v>476</v>
      </c>
      <c r="C411" s="59">
        <v>15</v>
      </c>
      <c r="D411" s="59">
        <v>15</v>
      </c>
      <c r="E411" s="79">
        <v>93</v>
      </c>
      <c r="F411" s="113">
        <v>83</v>
      </c>
      <c r="G411" s="57">
        <v>5</v>
      </c>
      <c r="H411" s="37" t="s">
        <v>2093</v>
      </c>
      <c r="I411" s="77">
        <f>Таблица1[[#This Row],[Загружено]]/Таблица1[[#This Row],[Всего обучающихся]]</f>
        <v>0.89247311827956988</v>
      </c>
      <c r="J411" s="77">
        <f>Таблица1[[#This Row],[Отсеяно]]/Таблица1[[#This Row],[Всего обучающихся]]</f>
        <v>5.3763440860215055E-2</v>
      </c>
      <c r="K411" s="67">
        <f>Таблица1[[#This Row],[Всего обучающихся]]-Таблица1[[#This Row],[Загружено]]</f>
        <v>10</v>
      </c>
      <c r="L411" s="73">
        <f>Таблица1[[#This Row],[Всего обучающихся]]-Таблица1[[#This Row],[Загружено]]-Таблица1[[#This Row],[Отсеяно]]</f>
        <v>5</v>
      </c>
      <c r="M411" s="41"/>
      <c r="N411" s="41"/>
    </row>
    <row r="412" spans="1:14" ht="16.5" customHeight="1" x14ac:dyDescent="0.2">
      <c r="A412" s="46" t="s">
        <v>2066</v>
      </c>
      <c r="B412" s="46" t="s">
        <v>556</v>
      </c>
      <c r="C412" s="59">
        <v>10</v>
      </c>
      <c r="D412" s="59">
        <v>10</v>
      </c>
      <c r="E412" s="79">
        <v>41</v>
      </c>
      <c r="F412" s="114">
        <v>35</v>
      </c>
      <c r="G412" s="57">
        <v>1</v>
      </c>
      <c r="H412" s="37" t="s">
        <v>2093</v>
      </c>
      <c r="I412" s="77">
        <f>Таблица1[[#This Row],[Загружено]]/Таблица1[[#This Row],[Всего обучающихся]]</f>
        <v>0.85365853658536583</v>
      </c>
      <c r="J412" s="77">
        <f>Таблица1[[#This Row],[Отсеяно]]/Таблица1[[#This Row],[Всего обучающихся]]</f>
        <v>2.4390243902439025E-2</v>
      </c>
      <c r="K412" s="67">
        <f>Таблица1[[#This Row],[Всего обучающихся]]-Таблица1[[#This Row],[Загружено]]</f>
        <v>6</v>
      </c>
      <c r="L412" s="73">
        <f>Таблица1[[#This Row],[Всего обучающихся]]-Таблица1[[#This Row],[Загружено]]-Таблица1[[#This Row],[Отсеяно]]</f>
        <v>5</v>
      </c>
      <c r="M412" s="41"/>
      <c r="N412" s="41"/>
    </row>
    <row r="413" spans="1:14" ht="16.5" customHeight="1" x14ac:dyDescent="0.2">
      <c r="A413" s="46" t="s">
        <v>2066</v>
      </c>
      <c r="B413" s="46" t="s">
        <v>520</v>
      </c>
      <c r="C413" s="59">
        <v>22</v>
      </c>
      <c r="D413" s="59">
        <v>21</v>
      </c>
      <c r="E413" s="79">
        <v>183</v>
      </c>
      <c r="F413" s="113">
        <v>178</v>
      </c>
      <c r="G413" s="57">
        <v>1</v>
      </c>
      <c r="H413" s="37" t="s">
        <v>2093</v>
      </c>
      <c r="I413" s="77">
        <f>Таблица1[[#This Row],[Загружено]]/Таблица1[[#This Row],[Всего обучающихся]]</f>
        <v>0.97267759562841527</v>
      </c>
      <c r="J413" s="77">
        <f>Таблица1[[#This Row],[Отсеяно]]/Таблица1[[#This Row],[Всего обучающихся]]</f>
        <v>5.4644808743169399E-3</v>
      </c>
      <c r="K413" s="67">
        <f>Таблица1[[#This Row],[Всего обучающихся]]-Таблица1[[#This Row],[Загружено]]</f>
        <v>5</v>
      </c>
      <c r="L413" s="73">
        <f>Таблица1[[#This Row],[Всего обучающихся]]-Таблица1[[#This Row],[Загружено]]-Таблица1[[#This Row],[Отсеяно]]</f>
        <v>4</v>
      </c>
    </row>
    <row r="414" spans="1:14" ht="16.5" customHeight="1" x14ac:dyDescent="0.2">
      <c r="A414" s="46" t="s">
        <v>2066</v>
      </c>
      <c r="B414" s="46" t="s">
        <v>470</v>
      </c>
      <c r="C414" s="59">
        <v>10</v>
      </c>
      <c r="D414" s="59">
        <v>10</v>
      </c>
      <c r="E414" s="79">
        <v>117</v>
      </c>
      <c r="F414" s="114">
        <v>108</v>
      </c>
      <c r="G414" s="57">
        <v>5</v>
      </c>
      <c r="H414" s="37" t="s">
        <v>2093</v>
      </c>
      <c r="I414" s="64">
        <f>Таблица1[[#This Row],[Загружено]]/Таблица1[[#This Row],[Всего обучающихся]]</f>
        <v>0.92307692307692313</v>
      </c>
      <c r="J414" s="77">
        <f>Таблица1[[#This Row],[Отсеяно]]/Таблица1[[#This Row],[Всего обучающихся]]</f>
        <v>4.2735042735042736E-2</v>
      </c>
      <c r="K414" s="67">
        <f>Таблица1[[#This Row],[Всего обучающихся]]-Таблица1[[#This Row],[Загружено]]</f>
        <v>9</v>
      </c>
      <c r="L414" s="73">
        <f>Таблица1[[#This Row],[Всего обучающихся]]-Таблица1[[#This Row],[Загружено]]-Таблица1[[#This Row],[Отсеяно]]</f>
        <v>4</v>
      </c>
      <c r="M414" s="137"/>
      <c r="N414" s="137"/>
    </row>
    <row r="415" spans="1:14" s="41" customFormat="1" ht="16.5" customHeight="1" x14ac:dyDescent="0.2">
      <c r="A415" s="46" t="s">
        <v>2066</v>
      </c>
      <c r="B415" s="46" t="s">
        <v>589</v>
      </c>
      <c r="C415" s="59">
        <v>17</v>
      </c>
      <c r="D415" s="59">
        <v>15</v>
      </c>
      <c r="E415" s="79">
        <v>84</v>
      </c>
      <c r="F415" s="114">
        <v>77</v>
      </c>
      <c r="G415" s="57">
        <v>3</v>
      </c>
      <c r="H415" s="37" t="s">
        <v>2093</v>
      </c>
      <c r="I415" s="64">
        <f>Таблица1[[#This Row],[Загружено]]/Таблица1[[#This Row],[Всего обучающихся]]</f>
        <v>0.91666666666666663</v>
      </c>
      <c r="J415" s="77">
        <f>Таблица1[[#This Row],[Отсеяно]]/Таблица1[[#This Row],[Всего обучающихся]]</f>
        <v>3.5714285714285712E-2</v>
      </c>
      <c r="K415" s="67">
        <f>Таблица1[[#This Row],[Всего обучающихся]]-Таблица1[[#This Row],[Загружено]]</f>
        <v>7</v>
      </c>
      <c r="L415" s="73">
        <f>Таблица1[[#This Row],[Всего обучающихся]]-Таблица1[[#This Row],[Загружено]]-Таблица1[[#This Row],[Отсеяно]]</f>
        <v>4</v>
      </c>
      <c r="M415" s="32"/>
      <c r="N415" s="32"/>
    </row>
    <row r="416" spans="1:14" s="41" customFormat="1" ht="16.5" customHeight="1" x14ac:dyDescent="0.2">
      <c r="A416" s="46" t="s">
        <v>2066</v>
      </c>
      <c r="B416" s="46" t="s">
        <v>485</v>
      </c>
      <c r="C416" s="59">
        <v>7</v>
      </c>
      <c r="D416" s="59">
        <v>7</v>
      </c>
      <c r="E416" s="79">
        <v>52</v>
      </c>
      <c r="F416" s="113">
        <v>46</v>
      </c>
      <c r="G416" s="57">
        <v>2</v>
      </c>
      <c r="H416" s="37" t="s">
        <v>2093</v>
      </c>
      <c r="I416" s="77">
        <f>Таблица1[[#This Row],[Загружено]]/Таблица1[[#This Row],[Всего обучающихся]]</f>
        <v>0.88461538461538458</v>
      </c>
      <c r="J416" s="77">
        <f>Таблица1[[#This Row],[Отсеяно]]/Таблица1[[#This Row],[Всего обучающихся]]</f>
        <v>3.8461538461538464E-2</v>
      </c>
      <c r="K416" s="67">
        <f>Таблица1[[#This Row],[Всего обучающихся]]-Таблица1[[#This Row],[Загружено]]</f>
        <v>6</v>
      </c>
      <c r="L416" s="73">
        <f>Таблица1[[#This Row],[Всего обучающихся]]-Таблица1[[#This Row],[Загружено]]-Таблица1[[#This Row],[Отсеяно]]</f>
        <v>4</v>
      </c>
      <c r="M416" s="32"/>
      <c r="N416" s="32"/>
    </row>
    <row r="417" spans="1:14" s="41" customFormat="1" ht="16.5" customHeight="1" x14ac:dyDescent="0.2">
      <c r="A417" s="46" t="s">
        <v>2066</v>
      </c>
      <c r="B417" s="46" t="s">
        <v>600</v>
      </c>
      <c r="C417" s="59">
        <v>24</v>
      </c>
      <c r="D417" s="59">
        <v>19</v>
      </c>
      <c r="E417" s="79">
        <v>161</v>
      </c>
      <c r="F417" s="113">
        <v>152</v>
      </c>
      <c r="G417" s="57">
        <v>6</v>
      </c>
      <c r="H417" s="37" t="s">
        <v>2093</v>
      </c>
      <c r="I417" s="77">
        <f>Таблица1[[#This Row],[Загружено]]/Таблица1[[#This Row],[Всего обучающихся]]</f>
        <v>0.94409937888198758</v>
      </c>
      <c r="J417" s="77">
        <f>Таблица1[[#This Row],[Отсеяно]]/Таблица1[[#This Row],[Всего обучающихся]]</f>
        <v>3.7267080745341616E-2</v>
      </c>
      <c r="K417" s="67">
        <f>Таблица1[[#This Row],[Всего обучающихся]]-Таблица1[[#This Row],[Загружено]]</f>
        <v>9</v>
      </c>
      <c r="L417" s="73">
        <f>Таблица1[[#This Row],[Всего обучающихся]]-Таблица1[[#This Row],[Загружено]]-Таблица1[[#This Row],[Отсеяно]]</f>
        <v>3</v>
      </c>
    </row>
    <row r="418" spans="1:14" s="41" customFormat="1" ht="16.5" customHeight="1" x14ac:dyDescent="0.2">
      <c r="A418" s="46" t="s">
        <v>2066</v>
      </c>
      <c r="B418" s="46" t="s">
        <v>508</v>
      </c>
      <c r="C418" s="59">
        <v>14</v>
      </c>
      <c r="D418" s="59">
        <v>14</v>
      </c>
      <c r="E418" s="79">
        <v>104</v>
      </c>
      <c r="F418" s="113">
        <v>101</v>
      </c>
      <c r="G418" s="57">
        <v>0</v>
      </c>
      <c r="H418" s="37" t="s">
        <v>2093</v>
      </c>
      <c r="I418" s="77">
        <f>Таблица1[[#This Row],[Загружено]]/Таблица1[[#This Row],[Всего обучающихся]]</f>
        <v>0.97115384615384615</v>
      </c>
      <c r="J418" s="77">
        <f>Таблица1[[#This Row],[Отсеяно]]/Таблица1[[#This Row],[Всего обучающихся]]</f>
        <v>0</v>
      </c>
      <c r="K418" s="67">
        <f>Таблица1[[#This Row],[Всего обучающихся]]-Таблица1[[#This Row],[Загружено]]</f>
        <v>3</v>
      </c>
      <c r="L418" s="73">
        <f>Таблица1[[#This Row],[Всего обучающихся]]-Таблица1[[#This Row],[Загружено]]-Таблица1[[#This Row],[Отсеяно]]</f>
        <v>3</v>
      </c>
      <c r="M418" s="32"/>
      <c r="N418" s="32"/>
    </row>
    <row r="419" spans="1:14" ht="16.5" customHeight="1" x14ac:dyDescent="0.2">
      <c r="A419" s="46" t="s">
        <v>2066</v>
      </c>
      <c r="B419" s="46" t="s">
        <v>433</v>
      </c>
      <c r="C419" s="59">
        <v>15</v>
      </c>
      <c r="D419" s="59">
        <v>15</v>
      </c>
      <c r="E419" s="79">
        <v>94</v>
      </c>
      <c r="F419" s="114">
        <v>89</v>
      </c>
      <c r="G419" s="57">
        <v>2</v>
      </c>
      <c r="H419" s="37" t="s">
        <v>2093</v>
      </c>
      <c r="I419" s="77">
        <f>Таблица1[[#This Row],[Загружено]]/Таблица1[[#This Row],[Всего обучающихся]]</f>
        <v>0.94680851063829785</v>
      </c>
      <c r="J419" s="77">
        <f>Таблица1[[#This Row],[Отсеяно]]/Таблица1[[#This Row],[Всего обучающихся]]</f>
        <v>2.1276595744680851E-2</v>
      </c>
      <c r="K419" s="67">
        <f>Таблица1[[#This Row],[Всего обучающихся]]-Таблица1[[#This Row],[Загружено]]</f>
        <v>5</v>
      </c>
      <c r="L419" s="73">
        <f>Таблица1[[#This Row],[Всего обучающихся]]-Таблица1[[#This Row],[Загружено]]-Таблица1[[#This Row],[Отсеяно]]</f>
        <v>3</v>
      </c>
    </row>
    <row r="420" spans="1:14" ht="16.5" customHeight="1" x14ac:dyDescent="0.2">
      <c r="A420" s="46" t="s">
        <v>2066</v>
      </c>
      <c r="B420" s="46" t="s">
        <v>575</v>
      </c>
      <c r="C420" s="59">
        <v>15</v>
      </c>
      <c r="D420" s="59">
        <v>13</v>
      </c>
      <c r="E420" s="79">
        <v>92</v>
      </c>
      <c r="F420" s="113">
        <v>83</v>
      </c>
      <c r="G420" s="57">
        <v>6</v>
      </c>
      <c r="H420" s="37" t="s">
        <v>2093</v>
      </c>
      <c r="I420" s="77">
        <f>Таблица1[[#This Row],[Загружено]]/Таблица1[[#This Row],[Всего обучающихся]]</f>
        <v>0.90217391304347827</v>
      </c>
      <c r="J420" s="77">
        <f>Таблица1[[#This Row],[Отсеяно]]/Таблица1[[#This Row],[Всего обучающихся]]</f>
        <v>6.5217391304347824E-2</v>
      </c>
      <c r="K420" s="67">
        <f>Таблица1[[#This Row],[Всего обучающихся]]-Таблица1[[#This Row],[Загружено]]</f>
        <v>9</v>
      </c>
      <c r="L420" s="73">
        <f>Таблица1[[#This Row],[Всего обучающихся]]-Таблица1[[#This Row],[Загружено]]-Таблица1[[#This Row],[Отсеяно]]</f>
        <v>3</v>
      </c>
    </row>
    <row r="421" spans="1:14" ht="16.5" customHeight="1" x14ac:dyDescent="0.2">
      <c r="A421" s="46" t="s">
        <v>2066</v>
      </c>
      <c r="B421" s="46" t="s">
        <v>442</v>
      </c>
      <c r="C421" s="59">
        <v>10</v>
      </c>
      <c r="D421" s="59">
        <v>10</v>
      </c>
      <c r="E421" s="79">
        <v>81</v>
      </c>
      <c r="F421" s="114">
        <v>77</v>
      </c>
      <c r="G421" s="57">
        <v>1</v>
      </c>
      <c r="H421" s="37" t="s">
        <v>2093</v>
      </c>
      <c r="I421" s="77">
        <f>Таблица1[[#This Row],[Загружено]]/Таблица1[[#This Row],[Всего обучающихся]]</f>
        <v>0.95061728395061729</v>
      </c>
      <c r="J421" s="77">
        <f>Таблица1[[#This Row],[Отсеяно]]/Таблица1[[#This Row],[Всего обучающихся]]</f>
        <v>1.2345679012345678E-2</v>
      </c>
      <c r="K421" s="67">
        <f>Таблица1[[#This Row],[Всего обучающихся]]-Таблица1[[#This Row],[Загружено]]</f>
        <v>4</v>
      </c>
      <c r="L421" s="73">
        <f>Таблица1[[#This Row],[Всего обучающихся]]-Таблица1[[#This Row],[Загружено]]-Таблица1[[#This Row],[Отсеяно]]</f>
        <v>3</v>
      </c>
    </row>
    <row r="422" spans="1:14" ht="16.5" customHeight="1" x14ac:dyDescent="0.2">
      <c r="A422" s="46" t="s">
        <v>2066</v>
      </c>
      <c r="B422" s="46" t="s">
        <v>532</v>
      </c>
      <c r="C422" s="59">
        <v>9</v>
      </c>
      <c r="D422" s="59">
        <v>9</v>
      </c>
      <c r="E422" s="79">
        <v>37</v>
      </c>
      <c r="F422" s="114">
        <v>34</v>
      </c>
      <c r="G422" s="57">
        <v>0</v>
      </c>
      <c r="H422" s="37" t="s">
        <v>2093</v>
      </c>
      <c r="I422" s="77">
        <f>Таблица1[[#This Row],[Загружено]]/Таблица1[[#This Row],[Всего обучающихся]]</f>
        <v>0.91891891891891897</v>
      </c>
      <c r="J422" s="77">
        <f>Таблица1[[#This Row],[Отсеяно]]/Таблица1[[#This Row],[Всего обучающихся]]</f>
        <v>0</v>
      </c>
      <c r="K422" s="67">
        <f>Таблица1[[#This Row],[Всего обучающихся]]-Таблица1[[#This Row],[Загружено]]</f>
        <v>3</v>
      </c>
      <c r="L422" s="73">
        <f>Таблица1[[#This Row],[Всего обучающихся]]-Таблица1[[#This Row],[Загружено]]-Таблица1[[#This Row],[Отсеяно]]</f>
        <v>3</v>
      </c>
    </row>
    <row r="423" spans="1:14" ht="16.5" customHeight="1" x14ac:dyDescent="0.2">
      <c r="A423" s="46" t="s">
        <v>2066</v>
      </c>
      <c r="B423" s="46" t="s">
        <v>620</v>
      </c>
      <c r="C423" s="59">
        <v>39</v>
      </c>
      <c r="D423" s="59">
        <v>36</v>
      </c>
      <c r="E423" s="79">
        <v>423</v>
      </c>
      <c r="F423" s="114">
        <v>409</v>
      </c>
      <c r="G423" s="57">
        <v>12</v>
      </c>
      <c r="H423" s="37" t="s">
        <v>2093</v>
      </c>
      <c r="I423" s="77">
        <f>Таблица1[[#This Row],[Загружено]]/Таблица1[[#This Row],[Всего обучающихся]]</f>
        <v>0.96690307328605196</v>
      </c>
      <c r="J423" s="77">
        <f>Таблица1[[#This Row],[Отсеяно]]/Таблица1[[#This Row],[Всего обучающихся]]</f>
        <v>2.8368794326241134E-2</v>
      </c>
      <c r="K423" s="67">
        <f>Таблица1[[#This Row],[Всего обучающихся]]-Таблица1[[#This Row],[Загружено]]</f>
        <v>14</v>
      </c>
      <c r="L423" s="73">
        <f>Таблица1[[#This Row],[Всего обучающихся]]-Таблица1[[#This Row],[Загружено]]-Таблица1[[#This Row],[Отсеяно]]</f>
        <v>2</v>
      </c>
    </row>
    <row r="424" spans="1:14" ht="16.5" customHeight="1" x14ac:dyDescent="0.2">
      <c r="A424" s="46" t="s">
        <v>2066</v>
      </c>
      <c r="B424" s="46" t="s">
        <v>529</v>
      </c>
      <c r="C424" s="59">
        <v>15</v>
      </c>
      <c r="D424" s="59">
        <v>14</v>
      </c>
      <c r="E424" s="79">
        <v>129</v>
      </c>
      <c r="F424" s="114">
        <v>122</v>
      </c>
      <c r="G424" s="57">
        <v>5</v>
      </c>
      <c r="H424" s="37" t="s">
        <v>2093</v>
      </c>
      <c r="I424" s="64">
        <f>Таблица1[[#This Row],[Загружено]]/Таблица1[[#This Row],[Всего обучающихся]]</f>
        <v>0.94573643410852715</v>
      </c>
      <c r="J424" s="77">
        <f>Таблица1[[#This Row],[Отсеяно]]/Таблица1[[#This Row],[Всего обучающихся]]</f>
        <v>3.875968992248062E-2</v>
      </c>
      <c r="K424" s="67">
        <f>Таблица1[[#This Row],[Всего обучающихся]]-Таблица1[[#This Row],[Загружено]]</f>
        <v>7</v>
      </c>
      <c r="L424" s="73">
        <f>Таблица1[[#This Row],[Всего обучающихся]]-Таблица1[[#This Row],[Загружено]]-Таблица1[[#This Row],[Отсеяно]]</f>
        <v>2</v>
      </c>
      <c r="M424" s="41"/>
      <c r="N424" s="41"/>
    </row>
    <row r="425" spans="1:14" ht="16.5" customHeight="1" x14ac:dyDescent="0.2">
      <c r="A425" s="46" t="s">
        <v>2066</v>
      </c>
      <c r="B425" s="46" t="s">
        <v>567</v>
      </c>
      <c r="C425" s="59">
        <v>18</v>
      </c>
      <c r="D425" s="59">
        <v>10</v>
      </c>
      <c r="E425" s="79">
        <v>129</v>
      </c>
      <c r="F425" s="114">
        <v>124</v>
      </c>
      <c r="G425" s="57">
        <v>3</v>
      </c>
      <c r="H425" s="37" t="s">
        <v>2093</v>
      </c>
      <c r="I425" s="77">
        <f>Таблица1[[#This Row],[Загружено]]/Таблица1[[#This Row],[Всего обучающихся]]</f>
        <v>0.96124031007751942</v>
      </c>
      <c r="J425" s="77">
        <f>Таблица1[[#This Row],[Отсеяно]]/Таблица1[[#This Row],[Всего обучающихся]]</f>
        <v>2.3255813953488372E-2</v>
      </c>
      <c r="K425" s="67">
        <f>Таблица1[[#This Row],[Всего обучающихся]]-Таблица1[[#This Row],[Загружено]]</f>
        <v>5</v>
      </c>
      <c r="L425" s="73">
        <f>Таблица1[[#This Row],[Всего обучающихся]]-Таблица1[[#This Row],[Загружено]]-Таблица1[[#This Row],[Отсеяно]]</f>
        <v>2</v>
      </c>
    </row>
    <row r="426" spans="1:14" ht="16.5" customHeight="1" x14ac:dyDescent="0.2">
      <c r="A426" s="46" t="s">
        <v>2066</v>
      </c>
      <c r="B426" s="46" t="s">
        <v>523</v>
      </c>
      <c r="C426" s="59">
        <v>14</v>
      </c>
      <c r="D426" s="59">
        <v>14</v>
      </c>
      <c r="E426" s="79">
        <v>116</v>
      </c>
      <c r="F426" s="114">
        <v>112</v>
      </c>
      <c r="G426" s="57">
        <v>2</v>
      </c>
      <c r="H426" s="37" t="s">
        <v>2093</v>
      </c>
      <c r="I426" s="64">
        <f>Таблица1[[#This Row],[Загружено]]/Таблица1[[#This Row],[Всего обучающихся]]</f>
        <v>0.96551724137931039</v>
      </c>
      <c r="J426" s="77">
        <f>Таблица1[[#This Row],[Отсеяно]]/Таблица1[[#This Row],[Всего обучающихся]]</f>
        <v>1.7241379310344827E-2</v>
      </c>
      <c r="K426" s="67">
        <f>Таблица1[[#This Row],[Всего обучающихся]]-Таблица1[[#This Row],[Загружено]]</f>
        <v>4</v>
      </c>
      <c r="L426" s="73">
        <f>Таблица1[[#This Row],[Всего обучающихся]]-Таблица1[[#This Row],[Загружено]]-Таблица1[[#This Row],[Отсеяно]]</f>
        <v>2</v>
      </c>
      <c r="M426" s="137"/>
      <c r="N426" s="137"/>
    </row>
    <row r="427" spans="1:14" s="41" customFormat="1" ht="16.5" customHeight="1" x14ac:dyDescent="0.2">
      <c r="A427" s="46" t="s">
        <v>2066</v>
      </c>
      <c r="B427" s="46" t="s">
        <v>535</v>
      </c>
      <c r="C427" s="59">
        <v>19</v>
      </c>
      <c r="D427" s="59">
        <v>16</v>
      </c>
      <c r="E427" s="79">
        <v>93</v>
      </c>
      <c r="F427" s="114">
        <v>91</v>
      </c>
      <c r="G427" s="57">
        <v>0</v>
      </c>
      <c r="H427" s="37" t="s">
        <v>2093</v>
      </c>
      <c r="I427" s="77">
        <f>Таблица1[[#This Row],[Загружено]]/Таблица1[[#This Row],[Всего обучающихся]]</f>
        <v>0.978494623655914</v>
      </c>
      <c r="J427" s="77">
        <f>Таблица1[[#This Row],[Отсеяно]]/Таблица1[[#This Row],[Всего обучающихся]]</f>
        <v>0</v>
      </c>
      <c r="K427" s="67">
        <f>Таблица1[[#This Row],[Всего обучающихся]]-Таблица1[[#This Row],[Загружено]]</f>
        <v>2</v>
      </c>
      <c r="L427" s="73">
        <f>Таблица1[[#This Row],[Всего обучающихся]]-Таблица1[[#This Row],[Загружено]]-Таблица1[[#This Row],[Отсеяно]]</f>
        <v>2</v>
      </c>
      <c r="M427" s="32"/>
      <c r="N427" s="32"/>
    </row>
    <row r="428" spans="1:14" ht="16.5" customHeight="1" x14ac:dyDescent="0.2">
      <c r="A428" s="46" t="s">
        <v>2066</v>
      </c>
      <c r="B428" s="46" t="s">
        <v>572</v>
      </c>
      <c r="C428" s="59">
        <v>14</v>
      </c>
      <c r="D428" s="59">
        <v>14</v>
      </c>
      <c r="E428" s="79">
        <v>85</v>
      </c>
      <c r="F428" s="114">
        <v>82</v>
      </c>
      <c r="G428" s="57">
        <v>1</v>
      </c>
      <c r="H428" s="37" t="s">
        <v>2093</v>
      </c>
      <c r="I428" s="77">
        <f>Таблица1[[#This Row],[Загружено]]/Таблица1[[#This Row],[Всего обучающихся]]</f>
        <v>0.96470588235294119</v>
      </c>
      <c r="J428" s="77">
        <f>Таблица1[[#This Row],[Отсеяно]]/Таблица1[[#This Row],[Всего обучающихся]]</f>
        <v>1.1764705882352941E-2</v>
      </c>
      <c r="K428" s="67">
        <f>Таблица1[[#This Row],[Всего обучающихся]]-Таблица1[[#This Row],[Загружено]]</f>
        <v>3</v>
      </c>
      <c r="L428" s="73">
        <f>Таблица1[[#This Row],[Всего обучающихся]]-Таблица1[[#This Row],[Загружено]]-Таблица1[[#This Row],[Отсеяно]]</f>
        <v>2</v>
      </c>
    </row>
    <row r="429" spans="1:14" ht="16.5" customHeight="1" x14ac:dyDescent="0.2">
      <c r="A429" s="46" t="s">
        <v>2066</v>
      </c>
      <c r="B429" s="46" t="s">
        <v>547</v>
      </c>
      <c r="C429" s="59">
        <v>22</v>
      </c>
      <c r="D429" s="59">
        <v>21</v>
      </c>
      <c r="E429" s="79">
        <v>149</v>
      </c>
      <c r="F429" s="114">
        <v>143</v>
      </c>
      <c r="G429" s="57">
        <v>5</v>
      </c>
      <c r="H429" s="37" t="s">
        <v>2093</v>
      </c>
      <c r="I429" s="64">
        <f>Таблица1[[#This Row],[Загружено]]/Таблица1[[#This Row],[Всего обучающихся]]</f>
        <v>0.95973154362416102</v>
      </c>
      <c r="J429" s="77">
        <f>Таблица1[[#This Row],[Отсеяно]]/Таблица1[[#This Row],[Всего обучающихся]]</f>
        <v>3.3557046979865772E-2</v>
      </c>
      <c r="K429" s="67">
        <f>Таблица1[[#This Row],[Всего обучающихся]]-Таблица1[[#This Row],[Загружено]]</f>
        <v>6</v>
      </c>
      <c r="L429" s="73">
        <f>Таблица1[[#This Row],[Всего обучающихся]]-Таблица1[[#This Row],[Загружено]]-Таблица1[[#This Row],[Отсеяно]]</f>
        <v>1</v>
      </c>
    </row>
    <row r="430" spans="1:14" s="41" customFormat="1" ht="16.5" customHeight="1" x14ac:dyDescent="0.2">
      <c r="A430" s="46" t="s">
        <v>2066</v>
      </c>
      <c r="B430" s="46" t="s">
        <v>493</v>
      </c>
      <c r="C430" s="59">
        <v>20</v>
      </c>
      <c r="D430" s="59">
        <v>19</v>
      </c>
      <c r="E430" s="79">
        <v>121</v>
      </c>
      <c r="F430" s="114">
        <v>117</v>
      </c>
      <c r="G430" s="57">
        <v>3</v>
      </c>
      <c r="H430" s="37" t="s">
        <v>2093</v>
      </c>
      <c r="I430" s="64">
        <f>Таблица1[[#This Row],[Загружено]]/Таблица1[[#This Row],[Всего обучающихся]]</f>
        <v>0.96694214876033058</v>
      </c>
      <c r="J430" s="77">
        <f>Таблица1[[#This Row],[Отсеяно]]/Таблица1[[#This Row],[Всего обучающихся]]</f>
        <v>2.4793388429752067E-2</v>
      </c>
      <c r="K430" s="67">
        <f>Таблица1[[#This Row],[Всего обучающихся]]-Таблица1[[#This Row],[Загружено]]</f>
        <v>4</v>
      </c>
      <c r="L430" s="73">
        <f>Таблица1[[#This Row],[Всего обучающихся]]-Таблица1[[#This Row],[Загружено]]-Таблица1[[#This Row],[Отсеяно]]</f>
        <v>1</v>
      </c>
      <c r="M430" s="35"/>
      <c r="N430" s="35"/>
    </row>
    <row r="431" spans="1:14" ht="16.5" customHeight="1" x14ac:dyDescent="0.2">
      <c r="A431" s="46" t="s">
        <v>2066</v>
      </c>
      <c r="B431" s="46" t="s">
        <v>402</v>
      </c>
      <c r="C431" s="59">
        <v>19</v>
      </c>
      <c r="D431" s="59">
        <v>19</v>
      </c>
      <c r="E431" s="79">
        <v>113</v>
      </c>
      <c r="F431" s="113">
        <v>109</v>
      </c>
      <c r="G431" s="57">
        <v>3</v>
      </c>
      <c r="H431" s="37" t="s">
        <v>2093</v>
      </c>
      <c r="I431" s="64">
        <f>Таблица1[[#This Row],[Загружено]]/Таблица1[[#This Row],[Всего обучающихся]]</f>
        <v>0.96460176991150437</v>
      </c>
      <c r="J431" s="77">
        <f>Таблица1[[#This Row],[Отсеяно]]/Таблица1[[#This Row],[Всего обучающихся]]</f>
        <v>2.6548672566371681E-2</v>
      </c>
      <c r="K431" s="67">
        <f>Таблица1[[#This Row],[Всего обучающихся]]-Таблица1[[#This Row],[Загружено]]</f>
        <v>4</v>
      </c>
      <c r="L431" s="73">
        <f>Таблица1[[#This Row],[Всего обучающихся]]-Таблица1[[#This Row],[Загружено]]-Таблица1[[#This Row],[Отсеяно]]</f>
        <v>1</v>
      </c>
      <c r="M431" s="35"/>
      <c r="N431" s="35"/>
    </row>
    <row r="432" spans="1:14" ht="16.5" customHeight="1" x14ac:dyDescent="0.2">
      <c r="A432" s="46" t="s">
        <v>2066</v>
      </c>
      <c r="B432" s="46" t="s">
        <v>464</v>
      </c>
      <c r="C432" s="59">
        <v>16</v>
      </c>
      <c r="D432" s="59">
        <v>16</v>
      </c>
      <c r="E432" s="79">
        <v>112</v>
      </c>
      <c r="F432" s="113">
        <v>109</v>
      </c>
      <c r="G432" s="57">
        <v>2</v>
      </c>
      <c r="H432" s="37" t="s">
        <v>2093</v>
      </c>
      <c r="I432" s="64">
        <f>Таблица1[[#This Row],[Загружено]]/Таблица1[[#This Row],[Всего обучающихся]]</f>
        <v>0.9732142857142857</v>
      </c>
      <c r="J432" s="77">
        <f>Таблица1[[#This Row],[Отсеяно]]/Таблица1[[#This Row],[Всего обучающихся]]</f>
        <v>1.7857142857142856E-2</v>
      </c>
      <c r="K432" s="67">
        <f>Таблица1[[#This Row],[Всего обучающихся]]-Таблица1[[#This Row],[Загружено]]</f>
        <v>3</v>
      </c>
      <c r="L432" s="73">
        <f>Таблица1[[#This Row],[Всего обучающихся]]-Таблица1[[#This Row],[Загружено]]-Таблица1[[#This Row],[Отсеяно]]</f>
        <v>1</v>
      </c>
      <c r="M432" s="35"/>
      <c r="N432" s="35"/>
    </row>
    <row r="433" spans="1:14" ht="16.5" customHeight="1" x14ac:dyDescent="0.2">
      <c r="A433" s="46" t="s">
        <v>2066</v>
      </c>
      <c r="B433" s="46" t="s">
        <v>592</v>
      </c>
      <c r="C433" s="59">
        <v>21</v>
      </c>
      <c r="D433" s="59">
        <v>18</v>
      </c>
      <c r="E433" s="79">
        <v>102</v>
      </c>
      <c r="F433" s="113">
        <v>97</v>
      </c>
      <c r="G433" s="57">
        <v>4</v>
      </c>
      <c r="H433" s="37" t="s">
        <v>2093</v>
      </c>
      <c r="I433" s="64">
        <f>Таблица1[[#This Row],[Загружено]]/Таблица1[[#This Row],[Всего обучающихся]]</f>
        <v>0.9509803921568627</v>
      </c>
      <c r="J433" s="77">
        <f>Таблица1[[#This Row],[Отсеяно]]/Таблица1[[#This Row],[Всего обучающихся]]</f>
        <v>3.9215686274509803E-2</v>
      </c>
      <c r="K433" s="67">
        <f>Таблица1[[#This Row],[Всего обучающихся]]-Таблица1[[#This Row],[Загружено]]</f>
        <v>5</v>
      </c>
      <c r="L433" s="73">
        <f>Таблица1[[#This Row],[Всего обучающихся]]-Таблица1[[#This Row],[Загружено]]-Таблица1[[#This Row],[Отсеяно]]</f>
        <v>1</v>
      </c>
    </row>
    <row r="434" spans="1:14" ht="16.5" customHeight="1" x14ac:dyDescent="0.2">
      <c r="A434" s="46" t="s">
        <v>2066</v>
      </c>
      <c r="B434" s="46" t="s">
        <v>511</v>
      </c>
      <c r="C434" s="59">
        <v>18</v>
      </c>
      <c r="D434" s="59">
        <v>18</v>
      </c>
      <c r="E434" s="79">
        <v>83</v>
      </c>
      <c r="F434" s="113">
        <v>75</v>
      </c>
      <c r="G434" s="57">
        <v>7</v>
      </c>
      <c r="H434" s="37" t="s">
        <v>2093</v>
      </c>
      <c r="I434" s="77">
        <f>Таблица1[[#This Row],[Загружено]]/Таблица1[[#This Row],[Всего обучающихся]]</f>
        <v>0.90361445783132532</v>
      </c>
      <c r="J434" s="77">
        <f>Таблица1[[#This Row],[Отсеяно]]/Таблица1[[#This Row],[Всего обучающихся]]</f>
        <v>8.4337349397590355E-2</v>
      </c>
      <c r="K434" s="67">
        <f>Таблица1[[#This Row],[Всего обучающихся]]-Таблица1[[#This Row],[Загружено]]</f>
        <v>8</v>
      </c>
      <c r="L434" s="73">
        <f>Таблица1[[#This Row],[Всего обучающихся]]-Таблица1[[#This Row],[Загружено]]-Таблица1[[#This Row],[Отсеяно]]</f>
        <v>1</v>
      </c>
    </row>
    <row r="435" spans="1:14" ht="16.5" customHeight="1" x14ac:dyDescent="0.2">
      <c r="A435" s="46" t="s">
        <v>2066</v>
      </c>
      <c r="B435" s="46" t="s">
        <v>408</v>
      </c>
      <c r="C435" s="59">
        <v>17</v>
      </c>
      <c r="D435" s="59">
        <v>17</v>
      </c>
      <c r="E435" s="79">
        <v>76</v>
      </c>
      <c r="F435" s="114">
        <v>71</v>
      </c>
      <c r="G435" s="57">
        <v>4</v>
      </c>
      <c r="H435" s="37" t="s">
        <v>2093</v>
      </c>
      <c r="I435" s="64">
        <f>Таблица1[[#This Row],[Загружено]]/Таблица1[[#This Row],[Всего обучающихся]]</f>
        <v>0.93421052631578949</v>
      </c>
      <c r="J435" s="77">
        <f>Таблица1[[#This Row],[Отсеяно]]/Таблица1[[#This Row],[Всего обучающихся]]</f>
        <v>5.2631578947368418E-2</v>
      </c>
      <c r="K435" s="67">
        <f>Таблица1[[#This Row],[Всего обучающихся]]-Таблица1[[#This Row],[Загружено]]</f>
        <v>5</v>
      </c>
      <c r="L435" s="73">
        <f>Таблица1[[#This Row],[Всего обучающихся]]-Таблица1[[#This Row],[Загружено]]-Таблица1[[#This Row],[Отсеяно]]</f>
        <v>1</v>
      </c>
      <c r="M435" s="47"/>
      <c r="N435" s="47"/>
    </row>
    <row r="436" spans="1:14" ht="16.5" customHeight="1" x14ac:dyDescent="0.2">
      <c r="A436" s="46" t="s">
        <v>2066</v>
      </c>
      <c r="B436" s="46" t="s">
        <v>633</v>
      </c>
      <c r="C436" s="59">
        <v>14</v>
      </c>
      <c r="D436" s="59">
        <v>14</v>
      </c>
      <c r="E436" s="79">
        <v>76</v>
      </c>
      <c r="F436" s="114">
        <v>75</v>
      </c>
      <c r="G436" s="57">
        <v>0</v>
      </c>
      <c r="H436" s="37" t="s">
        <v>2093</v>
      </c>
      <c r="I436" s="122">
        <f>Таблица1[[#This Row],[Загружено]]/Таблица1[[#This Row],[Всего обучающихся]]</f>
        <v>0.98684210526315785</v>
      </c>
      <c r="J436" s="77">
        <f>Таблица1[[#This Row],[Отсеяно]]/Таблица1[[#This Row],[Всего обучающихся]]</f>
        <v>0</v>
      </c>
      <c r="K436" s="67">
        <f>Таблица1[[#This Row],[Всего обучающихся]]-Таблица1[[#This Row],[Загружено]]</f>
        <v>1</v>
      </c>
      <c r="L436" s="73">
        <f>Таблица1[[#This Row],[Всего обучающихся]]-Таблица1[[#This Row],[Загружено]]-Таблица1[[#This Row],[Отсеяно]]</f>
        <v>1</v>
      </c>
      <c r="M436" s="47"/>
      <c r="N436" s="47"/>
    </row>
    <row r="437" spans="1:14" ht="16.5" customHeight="1" x14ac:dyDescent="0.2">
      <c r="A437" s="46" t="s">
        <v>2066</v>
      </c>
      <c r="B437" s="46" t="s">
        <v>526</v>
      </c>
      <c r="C437" s="59">
        <v>10</v>
      </c>
      <c r="D437" s="59">
        <v>10</v>
      </c>
      <c r="E437" s="79">
        <v>69</v>
      </c>
      <c r="F437" s="114">
        <v>68</v>
      </c>
      <c r="G437" s="57">
        <v>0</v>
      </c>
      <c r="H437" s="37" t="s">
        <v>2093</v>
      </c>
      <c r="I437" s="122">
        <f>Таблица1[[#This Row],[Загружено]]/Таблица1[[#This Row],[Всего обучающихся]]</f>
        <v>0.98550724637681164</v>
      </c>
      <c r="J437" s="77">
        <f>Таблица1[[#This Row],[Отсеяно]]/Таблица1[[#This Row],[Всего обучающихся]]</f>
        <v>0</v>
      </c>
      <c r="K437" s="67">
        <f>Таблица1[[#This Row],[Всего обучающихся]]-Таблица1[[#This Row],[Загружено]]</f>
        <v>1</v>
      </c>
      <c r="L437" s="73">
        <f>Таблица1[[#This Row],[Всего обучающихся]]-Таблица1[[#This Row],[Загружено]]-Таблица1[[#This Row],[Отсеяно]]</f>
        <v>1</v>
      </c>
      <c r="M437" s="47"/>
      <c r="N437" s="47"/>
    </row>
    <row r="438" spans="1:14" ht="16.5" customHeight="1" x14ac:dyDescent="0.2">
      <c r="A438" s="46" t="s">
        <v>2066</v>
      </c>
      <c r="B438" s="46" t="s">
        <v>541</v>
      </c>
      <c r="C438" s="59">
        <v>11</v>
      </c>
      <c r="D438" s="59">
        <v>11</v>
      </c>
      <c r="E438" s="79">
        <v>41</v>
      </c>
      <c r="F438" s="114">
        <v>40</v>
      </c>
      <c r="G438" s="57">
        <v>0</v>
      </c>
      <c r="H438" s="37" t="s">
        <v>2093</v>
      </c>
      <c r="I438" s="77">
        <f>Таблица1[[#This Row],[Загружено]]/Таблица1[[#This Row],[Всего обучающихся]]</f>
        <v>0.97560975609756095</v>
      </c>
      <c r="J438" s="77">
        <f>Таблица1[[#This Row],[Отсеяно]]/Таблица1[[#This Row],[Всего обучающихся]]</f>
        <v>0</v>
      </c>
      <c r="K438" s="67">
        <f>Таблица1[[#This Row],[Всего обучающихся]]-Таблица1[[#This Row],[Загружено]]</f>
        <v>1</v>
      </c>
      <c r="L438" s="73">
        <f>Таблица1[[#This Row],[Всего обучающихся]]-Таблица1[[#This Row],[Загружено]]-Таблица1[[#This Row],[Отсеяно]]</f>
        <v>1</v>
      </c>
    </row>
    <row r="439" spans="1:14" s="41" customFormat="1" ht="16.5" customHeight="1" x14ac:dyDescent="0.2">
      <c r="A439" s="46" t="s">
        <v>2066</v>
      </c>
      <c r="B439" s="46" t="s">
        <v>502</v>
      </c>
      <c r="C439" s="59">
        <v>3</v>
      </c>
      <c r="D439" s="59">
        <v>3</v>
      </c>
      <c r="E439" s="79">
        <v>14</v>
      </c>
      <c r="F439" s="114">
        <v>13</v>
      </c>
      <c r="G439" s="57">
        <v>0</v>
      </c>
      <c r="H439" s="37" t="s">
        <v>2093</v>
      </c>
      <c r="I439" s="64">
        <f>Таблица1[[#This Row],[Загружено]]/Таблица1[[#This Row],[Всего обучающихся]]</f>
        <v>0.9285714285714286</v>
      </c>
      <c r="J439" s="77">
        <f>Таблица1[[#This Row],[Отсеяно]]/Таблица1[[#This Row],[Всего обучающихся]]</f>
        <v>0</v>
      </c>
      <c r="K439" s="67">
        <f>Таблица1[[#This Row],[Всего обучающихся]]-Таблица1[[#This Row],[Загружено]]</f>
        <v>1</v>
      </c>
      <c r="L439" s="73">
        <f>Таблица1[[#This Row],[Всего обучающихся]]-Таблица1[[#This Row],[Загружено]]-Таблица1[[#This Row],[Отсеяно]]</f>
        <v>1</v>
      </c>
      <c r="M439" s="32"/>
      <c r="N439" s="32"/>
    </row>
    <row r="440" spans="1:14" s="41" customFormat="1" ht="16.5" customHeight="1" x14ac:dyDescent="0.2">
      <c r="A440" s="46" t="s">
        <v>2066</v>
      </c>
      <c r="B440" s="46" t="s">
        <v>422</v>
      </c>
      <c r="C440" s="59">
        <v>27</v>
      </c>
      <c r="D440" s="59">
        <v>24</v>
      </c>
      <c r="E440" s="79">
        <v>348</v>
      </c>
      <c r="F440" s="114">
        <v>339</v>
      </c>
      <c r="G440" s="57">
        <v>9</v>
      </c>
      <c r="H440" s="37" t="s">
        <v>2093</v>
      </c>
      <c r="I440" s="77">
        <f>Таблица1[[#This Row],[Загружено]]/Таблица1[[#This Row],[Всего обучающихся]]</f>
        <v>0.97413793103448276</v>
      </c>
      <c r="J440" s="77">
        <f>Таблица1[[#This Row],[Отсеяно]]/Таблица1[[#This Row],[Всего обучающихся]]</f>
        <v>2.5862068965517241E-2</v>
      </c>
      <c r="K440" s="67">
        <f>Таблица1[[#This Row],[Всего обучающихся]]-Таблица1[[#This Row],[Загружено]]</f>
        <v>9</v>
      </c>
      <c r="L440" s="73">
        <f>Таблица1[[#This Row],[Всего обучающихся]]-Таблица1[[#This Row],[Загружено]]-Таблица1[[#This Row],[Отсеяно]]</f>
        <v>0</v>
      </c>
      <c r="M440" s="32"/>
      <c r="N440" s="32"/>
    </row>
    <row r="441" spans="1:14" ht="16.5" customHeight="1" x14ac:dyDescent="0.2">
      <c r="A441" s="46" t="s">
        <v>2066</v>
      </c>
      <c r="B441" s="46" t="s">
        <v>488</v>
      </c>
      <c r="C441" s="59">
        <v>31</v>
      </c>
      <c r="D441" s="59">
        <v>29</v>
      </c>
      <c r="E441" s="79">
        <v>287</v>
      </c>
      <c r="F441" s="114">
        <v>277</v>
      </c>
      <c r="G441" s="57">
        <v>10</v>
      </c>
      <c r="H441" s="37" t="s">
        <v>2093</v>
      </c>
      <c r="I441" s="77">
        <f>Таблица1[[#This Row],[Загружено]]/Таблица1[[#This Row],[Всего обучающихся]]</f>
        <v>0.96515679442508706</v>
      </c>
      <c r="J441" s="77">
        <f>Таблица1[[#This Row],[Отсеяно]]/Таблица1[[#This Row],[Всего обучающихся]]</f>
        <v>3.484320557491289E-2</v>
      </c>
      <c r="K441" s="67">
        <f>Таблица1[[#This Row],[Всего обучающихся]]-Таблица1[[#This Row],[Загружено]]</f>
        <v>10</v>
      </c>
      <c r="L441" s="73">
        <f>Таблица1[[#This Row],[Всего обучающихся]]-Таблица1[[#This Row],[Загружено]]-Таблица1[[#This Row],[Отсеяно]]</f>
        <v>0</v>
      </c>
    </row>
    <row r="442" spans="1:14" s="41" customFormat="1" ht="16.5" customHeight="1" x14ac:dyDescent="0.2">
      <c r="A442" s="46" t="s">
        <v>2066</v>
      </c>
      <c r="B442" s="46" t="s">
        <v>445</v>
      </c>
      <c r="C442" s="59">
        <v>20</v>
      </c>
      <c r="D442" s="59">
        <v>19</v>
      </c>
      <c r="E442" s="79">
        <v>208</v>
      </c>
      <c r="F442" s="114">
        <v>198</v>
      </c>
      <c r="G442" s="57">
        <v>10</v>
      </c>
      <c r="H442" s="37" t="s">
        <v>2093</v>
      </c>
      <c r="I442" s="64">
        <f>Таблица1[[#This Row],[Загружено]]/Таблица1[[#This Row],[Всего обучающихся]]</f>
        <v>0.95192307692307687</v>
      </c>
      <c r="J442" s="77">
        <f>Таблица1[[#This Row],[Отсеяно]]/Таблица1[[#This Row],[Всего обучающихся]]</f>
        <v>4.807692307692308E-2</v>
      </c>
      <c r="K442" s="67">
        <f>Таблица1[[#This Row],[Всего обучающихся]]-Таблица1[[#This Row],[Загружено]]</f>
        <v>10</v>
      </c>
      <c r="L442" s="73">
        <f>Таблица1[[#This Row],[Всего обучающихся]]-Таблица1[[#This Row],[Загружено]]-Таблица1[[#This Row],[Отсеяно]]</f>
        <v>0</v>
      </c>
      <c r="M442" s="32"/>
      <c r="N442" s="32"/>
    </row>
    <row r="443" spans="1:14" ht="16.5" customHeight="1" x14ac:dyDescent="0.2">
      <c r="A443" s="46" t="s">
        <v>2066</v>
      </c>
      <c r="B443" s="46" t="s">
        <v>461</v>
      </c>
      <c r="C443" s="59">
        <v>19</v>
      </c>
      <c r="D443" s="59">
        <v>17</v>
      </c>
      <c r="E443" s="79">
        <v>207</v>
      </c>
      <c r="F443" s="114">
        <v>201</v>
      </c>
      <c r="G443" s="57">
        <v>6</v>
      </c>
      <c r="H443" s="37" t="s">
        <v>2093</v>
      </c>
      <c r="I443" s="77">
        <f>Таблица1[[#This Row],[Загружено]]/Таблица1[[#This Row],[Всего обучающихся]]</f>
        <v>0.97101449275362317</v>
      </c>
      <c r="J443" s="77">
        <f>Таблица1[[#This Row],[Отсеяно]]/Таблица1[[#This Row],[Всего обучающихся]]</f>
        <v>2.8985507246376812E-2</v>
      </c>
      <c r="K443" s="67">
        <f>Таблица1[[#This Row],[Всего обучающихся]]-Таблица1[[#This Row],[Загружено]]</f>
        <v>6</v>
      </c>
      <c r="L443" s="73">
        <f>Таблица1[[#This Row],[Всего обучающихся]]-Таблица1[[#This Row],[Загружено]]-Таблица1[[#This Row],[Отсеяно]]</f>
        <v>0</v>
      </c>
    </row>
    <row r="444" spans="1:14" ht="16.5" customHeight="1" x14ac:dyDescent="0.2">
      <c r="A444" s="46" t="s">
        <v>2066</v>
      </c>
      <c r="B444" s="46" t="s">
        <v>496</v>
      </c>
      <c r="C444" s="59">
        <v>20</v>
      </c>
      <c r="D444" s="59">
        <v>14</v>
      </c>
      <c r="E444" s="79">
        <v>182</v>
      </c>
      <c r="F444" s="113">
        <v>176</v>
      </c>
      <c r="G444" s="57">
        <v>6</v>
      </c>
      <c r="H444" s="37" t="s">
        <v>2093</v>
      </c>
      <c r="I444" s="77">
        <f>Таблица1[[#This Row],[Загружено]]/Таблица1[[#This Row],[Всего обучающихся]]</f>
        <v>0.96703296703296704</v>
      </c>
      <c r="J444" s="77">
        <f>Таблица1[[#This Row],[Отсеяно]]/Таблица1[[#This Row],[Всего обучающихся]]</f>
        <v>3.2967032967032968E-2</v>
      </c>
      <c r="K444" s="67">
        <f>Таблица1[[#This Row],[Всего обучающихся]]-Таблица1[[#This Row],[Загружено]]</f>
        <v>6</v>
      </c>
      <c r="L444" s="73">
        <f>Таблица1[[#This Row],[Всего обучающихся]]-Таблица1[[#This Row],[Загружено]]-Таблица1[[#This Row],[Отсеяно]]</f>
        <v>0</v>
      </c>
      <c r="M444" s="41"/>
      <c r="N444" s="41"/>
    </row>
    <row r="445" spans="1:14" ht="16.5" customHeight="1" x14ac:dyDescent="0.2">
      <c r="A445" s="46" t="s">
        <v>2066</v>
      </c>
      <c r="B445" s="46" t="s">
        <v>636</v>
      </c>
      <c r="C445" s="59">
        <v>17</v>
      </c>
      <c r="D445" s="59">
        <v>17</v>
      </c>
      <c r="E445" s="79">
        <v>157</v>
      </c>
      <c r="F445" s="113">
        <v>149</v>
      </c>
      <c r="G445" s="57">
        <v>8</v>
      </c>
      <c r="H445" s="37" t="s">
        <v>2093</v>
      </c>
      <c r="I445" s="64">
        <f>Таблица1[[#This Row],[Загружено]]/Таблица1[[#This Row],[Всего обучающихся]]</f>
        <v>0.94904458598726116</v>
      </c>
      <c r="J445" s="77">
        <f>Таблица1[[#This Row],[Отсеяно]]/Таблица1[[#This Row],[Всего обучающихся]]</f>
        <v>5.0955414012738856E-2</v>
      </c>
      <c r="K445" s="67">
        <f>Таблица1[[#This Row],[Всего обучающихся]]-Таблица1[[#This Row],[Загружено]]</f>
        <v>8</v>
      </c>
      <c r="L445" s="73">
        <f>Таблица1[[#This Row],[Всего обучающихся]]-Таблица1[[#This Row],[Загружено]]-Таблица1[[#This Row],[Отсеяно]]</f>
        <v>0</v>
      </c>
      <c r="M445" s="41"/>
      <c r="N445" s="41"/>
    </row>
    <row r="446" spans="1:14" ht="16.5" customHeight="1" x14ac:dyDescent="0.2">
      <c r="A446" s="46" t="s">
        <v>2066</v>
      </c>
      <c r="B446" s="46" t="s">
        <v>544</v>
      </c>
      <c r="C446" s="59">
        <v>14</v>
      </c>
      <c r="D446" s="59">
        <v>13</v>
      </c>
      <c r="E446" s="79">
        <v>143</v>
      </c>
      <c r="F446" s="114">
        <v>140</v>
      </c>
      <c r="G446" s="57">
        <v>3</v>
      </c>
      <c r="H446" s="37" t="s">
        <v>2093</v>
      </c>
      <c r="I446" s="77">
        <f>Таблица1[[#This Row],[Загружено]]/Таблица1[[#This Row],[Всего обучающихся]]</f>
        <v>0.97902097902097907</v>
      </c>
      <c r="J446" s="77">
        <f>Таблица1[[#This Row],[Отсеяно]]/Таблица1[[#This Row],[Всего обучающихся]]</f>
        <v>2.097902097902098E-2</v>
      </c>
      <c r="K446" s="67">
        <f>Таблица1[[#This Row],[Всего обучающихся]]-Таблица1[[#This Row],[Загружено]]</f>
        <v>3</v>
      </c>
      <c r="L446" s="73">
        <f>Таблица1[[#This Row],[Всего обучающихся]]-Таблица1[[#This Row],[Загружено]]-Таблица1[[#This Row],[Отсеяно]]</f>
        <v>0</v>
      </c>
    </row>
    <row r="447" spans="1:14" ht="16.5" customHeight="1" x14ac:dyDescent="0.2">
      <c r="A447" s="46" t="s">
        <v>2066</v>
      </c>
      <c r="B447" s="46" t="s">
        <v>448</v>
      </c>
      <c r="C447" s="59">
        <v>19</v>
      </c>
      <c r="D447" s="59">
        <v>15</v>
      </c>
      <c r="E447" s="79">
        <v>130</v>
      </c>
      <c r="F447" s="113">
        <v>123</v>
      </c>
      <c r="G447" s="57">
        <v>7</v>
      </c>
      <c r="H447" s="37" t="s">
        <v>2093</v>
      </c>
      <c r="I447" s="64">
        <f>Таблица1[[#This Row],[Загружено]]/Таблица1[[#This Row],[Всего обучающихся]]</f>
        <v>0.94615384615384612</v>
      </c>
      <c r="J447" s="77">
        <f>Таблица1[[#This Row],[Отсеяно]]/Таблица1[[#This Row],[Всего обучающихся]]</f>
        <v>5.3846153846153849E-2</v>
      </c>
      <c r="K447" s="67">
        <f>Таблица1[[#This Row],[Всего обучающихся]]-Таблица1[[#This Row],[Загружено]]</f>
        <v>7</v>
      </c>
      <c r="L447" s="73">
        <f>Таблица1[[#This Row],[Всего обучающихся]]-Таблица1[[#This Row],[Загружено]]-Таблица1[[#This Row],[Отсеяно]]</f>
        <v>0</v>
      </c>
      <c r="M447" s="41"/>
      <c r="N447" s="41"/>
    </row>
    <row r="448" spans="1:14" ht="16.5" customHeight="1" x14ac:dyDescent="0.2">
      <c r="A448" s="46" t="s">
        <v>2066</v>
      </c>
      <c r="B448" s="46" t="s">
        <v>594</v>
      </c>
      <c r="C448" s="59">
        <v>13</v>
      </c>
      <c r="D448" s="59">
        <v>13</v>
      </c>
      <c r="E448" s="79">
        <v>122</v>
      </c>
      <c r="F448" s="114">
        <v>121</v>
      </c>
      <c r="G448" s="57">
        <v>1</v>
      </c>
      <c r="H448" s="37" t="s">
        <v>2093</v>
      </c>
      <c r="I448" s="121">
        <f>Таблица1[[#This Row],[Загружено]]/Таблица1[[#This Row],[Всего обучающихся]]</f>
        <v>0.99180327868852458</v>
      </c>
      <c r="J448" s="77">
        <f>Таблица1[[#This Row],[Отсеяно]]/Таблица1[[#This Row],[Всего обучающихся]]</f>
        <v>8.1967213114754103E-3</v>
      </c>
      <c r="K448" s="67">
        <f>Таблица1[[#This Row],[Всего обучающихся]]-Таблица1[[#This Row],[Загружено]]</f>
        <v>1</v>
      </c>
      <c r="L448" s="73">
        <f>Таблица1[[#This Row],[Всего обучающихся]]-Таблица1[[#This Row],[Загружено]]-Таблица1[[#This Row],[Отсеяно]]</f>
        <v>0</v>
      </c>
    </row>
    <row r="449" spans="1:14" s="41" customFormat="1" ht="16.5" customHeight="1" x14ac:dyDescent="0.2">
      <c r="A449" s="46" t="s">
        <v>2066</v>
      </c>
      <c r="B449" s="46" t="s">
        <v>580</v>
      </c>
      <c r="C449" s="59">
        <v>20</v>
      </c>
      <c r="D449" s="59">
        <v>16</v>
      </c>
      <c r="E449" s="79">
        <v>112</v>
      </c>
      <c r="F449" s="114">
        <v>106</v>
      </c>
      <c r="G449" s="57">
        <v>6</v>
      </c>
      <c r="H449" s="37" t="s">
        <v>2093</v>
      </c>
      <c r="I449" s="77">
        <f>Таблица1[[#This Row],[Загружено]]/Таблица1[[#This Row],[Всего обучающихся]]</f>
        <v>0.9464285714285714</v>
      </c>
      <c r="J449" s="77">
        <f>Таблица1[[#This Row],[Отсеяно]]/Таблица1[[#This Row],[Всего обучающихся]]</f>
        <v>5.3571428571428568E-2</v>
      </c>
      <c r="K449" s="67">
        <f>Таблица1[[#This Row],[Всего обучающихся]]-Таблица1[[#This Row],[Загружено]]</f>
        <v>6</v>
      </c>
      <c r="L449" s="73">
        <f>Таблица1[[#This Row],[Всего обучающихся]]-Таблица1[[#This Row],[Загружено]]-Таблица1[[#This Row],[Отсеяно]]</f>
        <v>0</v>
      </c>
      <c r="M449" s="32"/>
      <c r="N449" s="32"/>
    </row>
    <row r="450" spans="1:14" ht="16.5" customHeight="1" x14ac:dyDescent="0.2">
      <c r="A450" s="46" t="s">
        <v>2066</v>
      </c>
      <c r="B450" s="46" t="s">
        <v>569</v>
      </c>
      <c r="C450" s="59">
        <v>6</v>
      </c>
      <c r="D450" s="59">
        <v>6</v>
      </c>
      <c r="E450" s="79">
        <v>111</v>
      </c>
      <c r="F450" s="113">
        <v>111</v>
      </c>
      <c r="G450" s="57">
        <v>0</v>
      </c>
      <c r="H450" s="37" t="s">
        <v>2093</v>
      </c>
      <c r="I450" s="121">
        <f>Таблица1[[#This Row],[Загружено]]/Таблица1[[#This Row],[Всего обучающихся]]</f>
        <v>1</v>
      </c>
      <c r="J450" s="77">
        <f>Таблица1[[#This Row],[Отсеяно]]/Таблица1[[#This Row],[Всего обучающихся]]</f>
        <v>0</v>
      </c>
      <c r="K450" s="67">
        <f>Таблица1[[#This Row],[Всего обучающихся]]-Таблица1[[#This Row],[Загружено]]</f>
        <v>0</v>
      </c>
      <c r="L450" s="73">
        <f>Таблица1[[#This Row],[Всего обучающихся]]-Таблица1[[#This Row],[Загружено]]-Таблица1[[#This Row],[Отсеяно]]</f>
        <v>0</v>
      </c>
    </row>
    <row r="451" spans="1:14" ht="16.5" customHeight="1" x14ac:dyDescent="0.2">
      <c r="A451" s="46" t="s">
        <v>2066</v>
      </c>
      <c r="B451" s="46" t="s">
        <v>458</v>
      </c>
      <c r="C451" s="59">
        <v>18</v>
      </c>
      <c r="D451" s="59">
        <v>17</v>
      </c>
      <c r="E451" s="79">
        <v>108</v>
      </c>
      <c r="F451" s="114">
        <v>107</v>
      </c>
      <c r="G451" s="57">
        <v>1</v>
      </c>
      <c r="H451" s="37" t="s">
        <v>2093</v>
      </c>
      <c r="I451" s="121">
        <f>Таблица1[[#This Row],[Загружено]]/Таблица1[[#This Row],[Всего обучающихся]]</f>
        <v>0.9907407407407407</v>
      </c>
      <c r="J451" s="77">
        <f>Таблица1[[#This Row],[Отсеяно]]/Таблица1[[#This Row],[Всего обучающихся]]</f>
        <v>9.2592592592592587E-3</v>
      </c>
      <c r="K451" s="67">
        <f>Таблица1[[#This Row],[Всего обучающихся]]-Таблица1[[#This Row],[Загружено]]</f>
        <v>1</v>
      </c>
      <c r="L451" s="73">
        <f>Таблица1[[#This Row],[Всего обучающихся]]-Таблица1[[#This Row],[Загружено]]-Таблица1[[#This Row],[Отсеяно]]</f>
        <v>0</v>
      </c>
    </row>
    <row r="452" spans="1:14" ht="16.5" customHeight="1" x14ac:dyDescent="0.2">
      <c r="A452" s="139" t="s">
        <v>2066</v>
      </c>
      <c r="B452" s="139" t="s">
        <v>550</v>
      </c>
      <c r="C452" s="63">
        <v>14</v>
      </c>
      <c r="D452" s="63">
        <v>13</v>
      </c>
      <c r="E452" s="141">
        <v>106</v>
      </c>
      <c r="F452" s="113">
        <v>104</v>
      </c>
      <c r="G452" s="62">
        <v>2</v>
      </c>
      <c r="H452" s="47" t="s">
        <v>2093</v>
      </c>
      <c r="I452" s="77">
        <f>Таблица1[[#This Row],[Загружено]]/Таблица1[[#This Row],[Всего обучающихся]]</f>
        <v>0.98113207547169812</v>
      </c>
      <c r="J452" s="77">
        <f>Таблица1[[#This Row],[Отсеяно]]/Таблица1[[#This Row],[Всего обучающихся]]</f>
        <v>1.8867924528301886E-2</v>
      </c>
      <c r="K452" s="67">
        <f>Таблица1[[#This Row],[Всего обучающихся]]-Таблица1[[#This Row],[Загружено]]</f>
        <v>2</v>
      </c>
      <c r="L452" s="73">
        <f>Таблица1[[#This Row],[Всего обучающихся]]-Таблица1[[#This Row],[Загружено]]-Таблица1[[#This Row],[Отсеяно]]</f>
        <v>0</v>
      </c>
    </row>
    <row r="453" spans="1:14" ht="16.5" customHeight="1" x14ac:dyDescent="0.2">
      <c r="A453" s="103" t="s">
        <v>2066</v>
      </c>
      <c r="B453" s="103" t="s">
        <v>614</v>
      </c>
      <c r="C453" s="63">
        <v>9</v>
      </c>
      <c r="D453" s="63">
        <v>9</v>
      </c>
      <c r="E453" s="104">
        <v>104</v>
      </c>
      <c r="F453" s="113">
        <v>103</v>
      </c>
      <c r="G453" s="62">
        <v>1</v>
      </c>
      <c r="H453" s="47" t="s">
        <v>2093</v>
      </c>
      <c r="I453" s="121">
        <f>Таблица1[[#This Row],[Загружено]]/Таблица1[[#This Row],[Всего обучающихся]]</f>
        <v>0.99038461538461542</v>
      </c>
      <c r="J453" s="77">
        <f>Таблица1[[#This Row],[Отсеяно]]/Таблица1[[#This Row],[Всего обучающихся]]</f>
        <v>9.6153846153846159E-3</v>
      </c>
      <c r="K453" s="67">
        <f>Таблица1[[#This Row],[Всего обучающихся]]-Таблица1[[#This Row],[Загружено]]</f>
        <v>1</v>
      </c>
      <c r="L453" s="73">
        <f>Таблица1[[#This Row],[Всего обучающихся]]-Таблица1[[#This Row],[Загружено]]-Таблица1[[#This Row],[Отсеяно]]</f>
        <v>0</v>
      </c>
    </row>
    <row r="454" spans="1:14" ht="16.5" customHeight="1" x14ac:dyDescent="0.2">
      <c r="A454" s="46" t="s">
        <v>2066</v>
      </c>
      <c r="B454" s="46" t="s">
        <v>538</v>
      </c>
      <c r="C454" s="59">
        <v>14</v>
      </c>
      <c r="D454" s="59">
        <v>13</v>
      </c>
      <c r="E454" s="79">
        <v>93</v>
      </c>
      <c r="F454" s="113">
        <v>93</v>
      </c>
      <c r="G454" s="57">
        <v>0</v>
      </c>
      <c r="H454" s="37" t="s">
        <v>2093</v>
      </c>
      <c r="I454" s="121">
        <f>Таблица1[[#This Row],[Загружено]]/Таблица1[[#This Row],[Всего обучающихся]]</f>
        <v>1</v>
      </c>
      <c r="J454" s="77">
        <f>Таблица1[[#This Row],[Отсеяно]]/Таблица1[[#This Row],[Всего обучающихся]]</f>
        <v>0</v>
      </c>
      <c r="K454" s="67">
        <f>Таблица1[[#This Row],[Всего обучающихся]]-Таблица1[[#This Row],[Загружено]]</f>
        <v>0</v>
      </c>
      <c r="L454" s="73">
        <f>Таблица1[[#This Row],[Всего обучающихся]]-Таблица1[[#This Row],[Загружено]]-Таблица1[[#This Row],[Отсеяно]]</f>
        <v>0</v>
      </c>
    </row>
    <row r="455" spans="1:14" ht="16.5" customHeight="1" x14ac:dyDescent="0.2">
      <c r="A455" s="46" t="s">
        <v>2066</v>
      </c>
      <c r="B455" s="46" t="s">
        <v>416</v>
      </c>
      <c r="C455" s="59">
        <v>10</v>
      </c>
      <c r="D455" s="59">
        <v>10</v>
      </c>
      <c r="E455" s="79">
        <v>80</v>
      </c>
      <c r="F455" s="114">
        <v>80</v>
      </c>
      <c r="G455" s="57">
        <v>0</v>
      </c>
      <c r="H455" s="37" t="s">
        <v>2093</v>
      </c>
      <c r="I455" s="121">
        <f>Таблица1[[#This Row],[Загружено]]/Таблица1[[#This Row],[Всего обучающихся]]</f>
        <v>1</v>
      </c>
      <c r="J455" s="77">
        <f>Таблица1[[#This Row],[Отсеяно]]/Таблица1[[#This Row],[Всего обучающихся]]</f>
        <v>0</v>
      </c>
      <c r="K455" s="67">
        <f>Таблица1[[#This Row],[Всего обучающихся]]-Таблица1[[#This Row],[Загружено]]</f>
        <v>0</v>
      </c>
      <c r="L455" s="73">
        <f>Таблица1[[#This Row],[Всего обучающихся]]-Таблица1[[#This Row],[Загружено]]-Таблица1[[#This Row],[Отсеяно]]</f>
        <v>0</v>
      </c>
    </row>
    <row r="456" spans="1:14" ht="16.5" customHeight="1" x14ac:dyDescent="0.2">
      <c r="A456" s="46" t="s">
        <v>2066</v>
      </c>
      <c r="B456" s="46" t="s">
        <v>436</v>
      </c>
      <c r="C456" s="59">
        <v>12</v>
      </c>
      <c r="D456" s="59">
        <v>12</v>
      </c>
      <c r="E456" s="79">
        <v>73</v>
      </c>
      <c r="F456" s="113">
        <v>71</v>
      </c>
      <c r="G456" s="57">
        <v>2</v>
      </c>
      <c r="H456" s="37" t="s">
        <v>2093</v>
      </c>
      <c r="I456" s="64">
        <f>Таблица1[[#This Row],[Загружено]]/Таблица1[[#This Row],[Всего обучающихся]]</f>
        <v>0.9726027397260274</v>
      </c>
      <c r="J456" s="77">
        <f>Таблица1[[#This Row],[Отсеяно]]/Таблица1[[#This Row],[Всего обучающихся]]</f>
        <v>2.7397260273972601E-2</v>
      </c>
      <c r="K456" s="67">
        <f>Таблица1[[#This Row],[Всего обучающихся]]-Таблица1[[#This Row],[Загружено]]</f>
        <v>2</v>
      </c>
      <c r="L456" s="73">
        <f>Таблица1[[#This Row],[Всего обучающихся]]-Таблица1[[#This Row],[Загружено]]-Таблица1[[#This Row],[Отсеяно]]</f>
        <v>0</v>
      </c>
    </row>
    <row r="457" spans="1:14" ht="16.5" customHeight="1" x14ac:dyDescent="0.2">
      <c r="A457" s="46" t="s">
        <v>2066</v>
      </c>
      <c r="B457" s="46" t="s">
        <v>514</v>
      </c>
      <c r="C457" s="59">
        <v>11</v>
      </c>
      <c r="D457" s="59">
        <v>11</v>
      </c>
      <c r="E457" s="79">
        <v>71</v>
      </c>
      <c r="F457" s="113">
        <v>67</v>
      </c>
      <c r="G457" s="57">
        <v>4</v>
      </c>
      <c r="H457" s="37" t="s">
        <v>2093</v>
      </c>
      <c r="I457" s="77">
        <f>Таблица1[[#This Row],[Загружено]]/Таблица1[[#This Row],[Всего обучающихся]]</f>
        <v>0.94366197183098588</v>
      </c>
      <c r="J457" s="77">
        <f>Таблица1[[#This Row],[Отсеяно]]/Таблица1[[#This Row],[Всего обучающихся]]</f>
        <v>5.6338028169014086E-2</v>
      </c>
      <c r="K457" s="67">
        <f>Таблица1[[#This Row],[Всего обучающихся]]-Таблица1[[#This Row],[Загружено]]</f>
        <v>4</v>
      </c>
      <c r="L457" s="73">
        <f>Таблица1[[#This Row],[Всего обучающихся]]-Таблица1[[#This Row],[Загружено]]-Таблица1[[#This Row],[Отсеяно]]</f>
        <v>0</v>
      </c>
    </row>
    <row r="458" spans="1:14" ht="16.5" customHeight="1" x14ac:dyDescent="0.2">
      <c r="A458" s="46" t="s">
        <v>2066</v>
      </c>
      <c r="B458" s="46" t="s">
        <v>427</v>
      </c>
      <c r="C458" s="59">
        <v>14</v>
      </c>
      <c r="D458" s="59">
        <v>14</v>
      </c>
      <c r="E458" s="79">
        <v>60</v>
      </c>
      <c r="F458" s="114">
        <v>54</v>
      </c>
      <c r="G458" s="57">
        <v>6</v>
      </c>
      <c r="H458" s="37" t="s">
        <v>2093</v>
      </c>
      <c r="I458" s="77">
        <f>Таблица1[[#This Row],[Загружено]]/Таблица1[[#This Row],[Всего обучающихся]]</f>
        <v>0.9</v>
      </c>
      <c r="J458" s="77">
        <f>Таблица1[[#This Row],[Отсеяно]]/Таблица1[[#This Row],[Всего обучающихся]]</f>
        <v>0.1</v>
      </c>
      <c r="K458" s="67">
        <f>Таблица1[[#This Row],[Всего обучающихся]]-Таблица1[[#This Row],[Загружено]]</f>
        <v>6</v>
      </c>
      <c r="L458" s="73">
        <f>Таблица1[[#This Row],[Всего обучающихся]]-Таблица1[[#This Row],[Загружено]]-Таблица1[[#This Row],[Отсеяно]]</f>
        <v>0</v>
      </c>
    </row>
    <row r="459" spans="1:14" ht="16.5" customHeight="1" x14ac:dyDescent="0.2">
      <c r="A459" s="46" t="s">
        <v>2066</v>
      </c>
      <c r="B459" s="46" t="s">
        <v>622</v>
      </c>
      <c r="C459" s="59">
        <v>9</v>
      </c>
      <c r="D459" s="59">
        <v>9</v>
      </c>
      <c r="E459" s="79">
        <v>55</v>
      </c>
      <c r="F459" s="114">
        <v>53</v>
      </c>
      <c r="G459" s="57">
        <v>2</v>
      </c>
      <c r="H459" s="37" t="s">
        <v>2093</v>
      </c>
      <c r="I459" s="77">
        <f>Таблица1[[#This Row],[Загружено]]/Таблица1[[#This Row],[Всего обучающихся]]</f>
        <v>0.96363636363636362</v>
      </c>
      <c r="J459" s="77">
        <f>Таблица1[[#This Row],[Отсеяно]]/Таблица1[[#This Row],[Всего обучающихся]]</f>
        <v>3.6363636363636362E-2</v>
      </c>
      <c r="K459" s="67">
        <f>Таблица1[[#This Row],[Всего обучающихся]]-Таблица1[[#This Row],[Загружено]]</f>
        <v>2</v>
      </c>
      <c r="L459" s="73">
        <f>Таблица1[[#This Row],[Всего обучающихся]]-Таблица1[[#This Row],[Загружено]]-Таблица1[[#This Row],[Отсеяно]]</f>
        <v>0</v>
      </c>
    </row>
    <row r="460" spans="1:14" ht="16.5" customHeight="1" x14ac:dyDescent="0.2">
      <c r="A460" s="46" t="s">
        <v>2066</v>
      </c>
      <c r="B460" s="46" t="s">
        <v>430</v>
      </c>
      <c r="C460" s="59">
        <v>8</v>
      </c>
      <c r="D460" s="59">
        <v>8</v>
      </c>
      <c r="E460" s="79">
        <v>40</v>
      </c>
      <c r="F460" s="114">
        <v>38</v>
      </c>
      <c r="G460" s="57">
        <v>2</v>
      </c>
      <c r="H460" s="37" t="s">
        <v>2093</v>
      </c>
      <c r="I460" s="77">
        <f>Таблица1[[#This Row],[Загружено]]/Таблица1[[#This Row],[Всего обучающихся]]</f>
        <v>0.95</v>
      </c>
      <c r="J460" s="77">
        <f>Таблица1[[#This Row],[Отсеяно]]/Таблица1[[#This Row],[Всего обучающихся]]</f>
        <v>0.05</v>
      </c>
      <c r="K460" s="67">
        <f>Таблица1[[#This Row],[Всего обучающихся]]-Таблица1[[#This Row],[Загружено]]</f>
        <v>2</v>
      </c>
      <c r="L460" s="73">
        <f>Таблица1[[#This Row],[Всего обучающихся]]-Таблица1[[#This Row],[Загружено]]-Таблица1[[#This Row],[Отсеяно]]</f>
        <v>0</v>
      </c>
      <c r="M460" s="41"/>
      <c r="N460" s="41"/>
    </row>
    <row r="461" spans="1:14" ht="16.5" customHeight="1" x14ac:dyDescent="0.2">
      <c r="A461" s="46" t="s">
        <v>2066</v>
      </c>
      <c r="B461" s="46" t="s">
        <v>617</v>
      </c>
      <c r="C461" s="59">
        <v>7</v>
      </c>
      <c r="D461" s="59">
        <v>7</v>
      </c>
      <c r="E461" s="79">
        <v>38</v>
      </c>
      <c r="F461" s="114">
        <v>28</v>
      </c>
      <c r="G461" s="57">
        <v>10</v>
      </c>
      <c r="H461" s="37" t="s">
        <v>2093</v>
      </c>
      <c r="I461" s="77">
        <f>Таблица1[[#This Row],[Загружено]]/Таблица1[[#This Row],[Всего обучающихся]]</f>
        <v>0.73684210526315785</v>
      </c>
      <c r="J461" s="77">
        <f>Таблица1[[#This Row],[Отсеяно]]/Таблица1[[#This Row],[Всего обучающихся]]</f>
        <v>0.26315789473684209</v>
      </c>
      <c r="K461" s="67">
        <f>Таблица1[[#This Row],[Всего обучающихся]]-Таблица1[[#This Row],[Загружено]]</f>
        <v>10</v>
      </c>
      <c r="L461" s="73">
        <f>Таблица1[[#This Row],[Всего обучающихся]]-Таблица1[[#This Row],[Загружено]]-Таблица1[[#This Row],[Отсеяно]]</f>
        <v>0</v>
      </c>
    </row>
    <row r="462" spans="1:14" s="41" customFormat="1" ht="16.5" customHeight="1" x14ac:dyDescent="0.2">
      <c r="A462" s="46" t="s">
        <v>2066</v>
      </c>
      <c r="B462" s="46" t="s">
        <v>399</v>
      </c>
      <c r="C462" s="59">
        <v>10</v>
      </c>
      <c r="D462" s="59">
        <v>10</v>
      </c>
      <c r="E462" s="79">
        <v>24</v>
      </c>
      <c r="F462" s="114">
        <v>22</v>
      </c>
      <c r="G462" s="58">
        <v>2</v>
      </c>
      <c r="H462" s="37" t="s">
        <v>2093</v>
      </c>
      <c r="I462" s="77">
        <f>Таблица1[[#This Row],[Загружено]]/Таблица1[[#This Row],[Всего обучающихся]]</f>
        <v>0.91666666666666663</v>
      </c>
      <c r="J462" s="77">
        <f>Таблица1[[#This Row],[Отсеяно]]/Таблица1[[#This Row],[Всего обучающихся]]</f>
        <v>8.3333333333333329E-2</v>
      </c>
      <c r="K462" s="67">
        <f>Таблица1[[#This Row],[Всего обучающихся]]-Таблица1[[#This Row],[Загружено]]</f>
        <v>2</v>
      </c>
      <c r="L462" s="73">
        <f>Таблица1[[#This Row],[Всего обучающихся]]-Таблица1[[#This Row],[Загружено]]-Таблица1[[#This Row],[Отсеяно]]</f>
        <v>0</v>
      </c>
      <c r="M462" s="32"/>
      <c r="N462" s="32"/>
    </row>
    <row r="463" spans="1:14" ht="16.5" customHeight="1" x14ac:dyDescent="0.2">
      <c r="A463" s="46" t="s">
        <v>2066</v>
      </c>
      <c r="B463" s="46" t="s">
        <v>597</v>
      </c>
      <c r="C463" s="59">
        <v>25</v>
      </c>
      <c r="D463" s="59">
        <v>23</v>
      </c>
      <c r="E463" s="79">
        <v>267</v>
      </c>
      <c r="F463" s="114">
        <v>260</v>
      </c>
      <c r="G463" s="57">
        <v>8</v>
      </c>
      <c r="H463" s="37" t="s">
        <v>2093</v>
      </c>
      <c r="I463" s="64">
        <f>Таблица1[[#This Row],[Загружено]]/Таблица1[[#This Row],[Всего обучающихся]]</f>
        <v>0.97378277153558057</v>
      </c>
      <c r="J463" s="77">
        <f>Таблица1[[#This Row],[Отсеяно]]/Таблица1[[#This Row],[Всего обучающихся]]</f>
        <v>2.9962546816479401E-2</v>
      </c>
      <c r="K463" s="67">
        <f>Таблица1[[#This Row],[Всего обучающихся]]-Таблица1[[#This Row],[Загружено]]</f>
        <v>7</v>
      </c>
      <c r="L463" s="73">
        <f>Таблица1[[#This Row],[Всего обучающихся]]-Таблица1[[#This Row],[Загружено]]-Таблица1[[#This Row],[Отсеяно]]</f>
        <v>-1</v>
      </c>
    </row>
    <row r="464" spans="1:14" ht="16.5" customHeight="1" x14ac:dyDescent="0.2">
      <c r="A464" s="46" t="s">
        <v>2066</v>
      </c>
      <c r="B464" s="46" t="s">
        <v>606</v>
      </c>
      <c r="C464" s="59">
        <v>16</v>
      </c>
      <c r="D464" s="59">
        <v>16</v>
      </c>
      <c r="E464" s="79">
        <v>137</v>
      </c>
      <c r="F464" s="114">
        <v>132</v>
      </c>
      <c r="G464" s="57">
        <v>6</v>
      </c>
      <c r="H464" s="37" t="s">
        <v>2093</v>
      </c>
      <c r="I464" s="77">
        <f>Таблица1[[#This Row],[Загружено]]/Таблица1[[#This Row],[Всего обучающихся]]</f>
        <v>0.96350364963503654</v>
      </c>
      <c r="J464" s="77">
        <f>Таблица1[[#This Row],[Отсеяно]]/Таблица1[[#This Row],[Всего обучающихся]]</f>
        <v>4.3795620437956206E-2</v>
      </c>
      <c r="K464" s="67">
        <f>Таблица1[[#This Row],[Всего обучающихся]]-Таблица1[[#This Row],[Загружено]]</f>
        <v>5</v>
      </c>
      <c r="L464" s="73">
        <f>Таблица1[[#This Row],[Всего обучающихся]]-Таблица1[[#This Row],[Загружено]]-Таблица1[[#This Row],[Отсеяно]]</f>
        <v>-1</v>
      </c>
    </row>
    <row r="465" spans="1:14" ht="16.5" customHeight="1" x14ac:dyDescent="0.2">
      <c r="A465" s="46" t="s">
        <v>2066</v>
      </c>
      <c r="B465" s="46" t="s">
        <v>396</v>
      </c>
      <c r="C465" s="59">
        <v>13</v>
      </c>
      <c r="D465" s="59">
        <v>13</v>
      </c>
      <c r="E465" s="79">
        <v>94</v>
      </c>
      <c r="F465" s="113">
        <v>87</v>
      </c>
      <c r="G465" s="57">
        <v>8</v>
      </c>
      <c r="H465" s="37" t="s">
        <v>2093</v>
      </c>
      <c r="I465" s="64">
        <f>Таблица1[[#This Row],[Загружено]]/Таблица1[[#This Row],[Всего обучающихся]]</f>
        <v>0.92553191489361697</v>
      </c>
      <c r="J465" s="77">
        <f>Таблица1[[#This Row],[Отсеяно]]/Таблица1[[#This Row],[Всего обучающихся]]</f>
        <v>8.5106382978723402E-2</v>
      </c>
      <c r="K465" s="67">
        <f>Таблица1[[#This Row],[Всего обучающихся]]-Таблица1[[#This Row],[Загружено]]</f>
        <v>7</v>
      </c>
      <c r="L465" s="73">
        <f>Таблица1[[#This Row],[Всего обучающихся]]-Таблица1[[#This Row],[Загружено]]-Таблица1[[#This Row],[Отсеяно]]</f>
        <v>-1</v>
      </c>
    </row>
    <row r="466" spans="1:14" ht="16.5" customHeight="1" x14ac:dyDescent="0.2">
      <c r="A466" s="46" t="s">
        <v>2066</v>
      </c>
      <c r="B466" s="46" t="s">
        <v>452</v>
      </c>
      <c r="C466" s="59">
        <v>10</v>
      </c>
      <c r="D466" s="59">
        <v>9</v>
      </c>
      <c r="E466" s="79">
        <v>43</v>
      </c>
      <c r="F466" s="114">
        <v>44</v>
      </c>
      <c r="G466" s="57">
        <v>0</v>
      </c>
      <c r="H466" s="37" t="s">
        <v>2093</v>
      </c>
      <c r="I466" s="121">
        <f>Таблица1[[#This Row],[Загружено]]/Таблица1[[#This Row],[Всего обучающихся]]</f>
        <v>1.0232558139534884</v>
      </c>
      <c r="J466" s="77">
        <f>Таблица1[[#This Row],[Отсеяно]]/Таблица1[[#This Row],[Всего обучающихся]]</f>
        <v>0</v>
      </c>
      <c r="K466" s="67">
        <f>Таблица1[[#This Row],[Всего обучающихся]]-Таблица1[[#This Row],[Загружено]]</f>
        <v>-1</v>
      </c>
      <c r="L466" s="73">
        <f>Таблица1[[#This Row],[Всего обучающихся]]-Таблица1[[#This Row],[Загружено]]-Таблица1[[#This Row],[Отсеяно]]</f>
        <v>-1</v>
      </c>
    </row>
    <row r="467" spans="1:14" ht="16.5" customHeight="1" x14ac:dyDescent="0.2">
      <c r="A467" s="46" t="s">
        <v>2066</v>
      </c>
      <c r="B467" s="46" t="s">
        <v>628</v>
      </c>
      <c r="C467" s="59">
        <v>18</v>
      </c>
      <c r="D467" s="59">
        <v>18</v>
      </c>
      <c r="E467" s="79">
        <v>183</v>
      </c>
      <c r="F467" s="113">
        <v>176</v>
      </c>
      <c r="G467" s="57">
        <v>9</v>
      </c>
      <c r="H467" s="37" t="s">
        <v>2093</v>
      </c>
      <c r="I467" s="64">
        <f>Таблица1[[#This Row],[Загружено]]/Таблица1[[#This Row],[Всего обучающихся]]</f>
        <v>0.96174863387978138</v>
      </c>
      <c r="J467" s="77">
        <f>Таблица1[[#This Row],[Отсеяно]]/Таблица1[[#This Row],[Всего обучающихся]]</f>
        <v>4.9180327868852458E-2</v>
      </c>
      <c r="K467" s="67">
        <f>Таблица1[[#This Row],[Всего обучающихся]]-Таблица1[[#This Row],[Загружено]]</f>
        <v>7</v>
      </c>
      <c r="L467" s="73">
        <f>Таблица1[[#This Row],[Всего обучающихся]]-Таблица1[[#This Row],[Загружено]]-Таблица1[[#This Row],[Отсеяно]]</f>
        <v>-2</v>
      </c>
    </row>
    <row r="468" spans="1:14" ht="16.5" customHeight="1" x14ac:dyDescent="0.2">
      <c r="A468" s="46" t="s">
        <v>2066</v>
      </c>
      <c r="B468" s="46" t="s">
        <v>405</v>
      </c>
      <c r="C468" s="59">
        <v>15</v>
      </c>
      <c r="D468" s="59">
        <v>15</v>
      </c>
      <c r="E468" s="79">
        <v>101</v>
      </c>
      <c r="F468" s="114">
        <v>100</v>
      </c>
      <c r="G468" s="57">
        <v>3</v>
      </c>
      <c r="H468" s="37" t="s">
        <v>2093</v>
      </c>
      <c r="I468" s="121">
        <f>Таблица1[[#This Row],[Загружено]]/Таблица1[[#This Row],[Всего обучающихся]]</f>
        <v>0.99009900990099009</v>
      </c>
      <c r="J468" s="77">
        <f>Таблица1[[#This Row],[Отсеяно]]/Таблица1[[#This Row],[Всего обучающихся]]</f>
        <v>2.9702970297029702E-2</v>
      </c>
      <c r="K468" s="67">
        <f>Таблица1[[#This Row],[Всего обучающихся]]-Таблица1[[#This Row],[Загружено]]</f>
        <v>1</v>
      </c>
      <c r="L468" s="73">
        <f>Таблица1[[#This Row],[Всего обучающихся]]-Таблица1[[#This Row],[Загружено]]-Таблица1[[#This Row],[Отсеяно]]</f>
        <v>-2</v>
      </c>
    </row>
    <row r="469" spans="1:14" ht="16.5" customHeight="1" x14ac:dyDescent="0.2">
      <c r="A469" s="46" t="s">
        <v>2066</v>
      </c>
      <c r="B469" s="46" t="s">
        <v>479</v>
      </c>
      <c r="C469" s="59">
        <v>15</v>
      </c>
      <c r="D469" s="59">
        <v>15</v>
      </c>
      <c r="E469" s="79">
        <v>169</v>
      </c>
      <c r="F469" s="114">
        <v>162</v>
      </c>
      <c r="G469" s="57">
        <v>10</v>
      </c>
      <c r="H469" s="37" t="s">
        <v>2093</v>
      </c>
      <c r="I469" s="64">
        <f>Таблица1[[#This Row],[Загружено]]/Таблица1[[#This Row],[Всего обучающихся]]</f>
        <v>0.95857988165680474</v>
      </c>
      <c r="J469" s="77">
        <f>Таблица1[[#This Row],[Отсеяно]]/Таблица1[[#This Row],[Всего обучающихся]]</f>
        <v>5.9171597633136092E-2</v>
      </c>
      <c r="K469" s="67">
        <f>Таблица1[[#This Row],[Всего обучающихся]]-Таблица1[[#This Row],[Загружено]]</f>
        <v>7</v>
      </c>
      <c r="L469" s="73">
        <f>Таблица1[[#This Row],[Всего обучающихся]]-Таблица1[[#This Row],[Загружено]]-Таблица1[[#This Row],[Отсеяно]]</f>
        <v>-3</v>
      </c>
    </row>
    <row r="470" spans="1:14" ht="16.5" customHeight="1" x14ac:dyDescent="0.2">
      <c r="A470" s="46" t="s">
        <v>2066</v>
      </c>
      <c r="B470" s="46" t="s">
        <v>625</v>
      </c>
      <c r="C470" s="59">
        <v>11</v>
      </c>
      <c r="D470" s="59">
        <v>11</v>
      </c>
      <c r="E470" s="79">
        <v>51</v>
      </c>
      <c r="F470" s="114">
        <v>54</v>
      </c>
      <c r="G470" s="57">
        <v>0</v>
      </c>
      <c r="H470" s="37" t="s">
        <v>2093</v>
      </c>
      <c r="I470" s="121">
        <f>Таблица1[[#This Row],[Загружено]]/Таблица1[[#This Row],[Всего обучающихся]]</f>
        <v>1.0588235294117647</v>
      </c>
      <c r="J470" s="77">
        <f>Таблица1[[#This Row],[Отсеяно]]/Таблица1[[#This Row],[Всего обучающихся]]</f>
        <v>0</v>
      </c>
      <c r="K470" s="67">
        <f>Таблица1[[#This Row],[Всего обучающихся]]-Таблица1[[#This Row],[Загружено]]</f>
        <v>-3</v>
      </c>
      <c r="L470" s="73">
        <f>Таблица1[[#This Row],[Всего обучающихся]]-Таблица1[[#This Row],[Загружено]]-Таблица1[[#This Row],[Отсеяно]]</f>
        <v>-3</v>
      </c>
    </row>
    <row r="471" spans="1:14" ht="16.5" customHeight="1" x14ac:dyDescent="0.2">
      <c r="A471" s="46" t="s">
        <v>2066</v>
      </c>
      <c r="B471" s="46" t="s">
        <v>642</v>
      </c>
      <c r="C471" s="59">
        <v>16</v>
      </c>
      <c r="D471" s="59">
        <v>14</v>
      </c>
      <c r="E471" s="79">
        <v>84</v>
      </c>
      <c r="F471" s="113">
        <v>89</v>
      </c>
      <c r="G471" s="57">
        <v>0</v>
      </c>
      <c r="H471" s="37" t="s">
        <v>2093</v>
      </c>
      <c r="I471" s="121">
        <f>Таблица1[[#This Row],[Загружено]]/Таблица1[[#This Row],[Всего обучающихся]]</f>
        <v>1.0595238095238095</v>
      </c>
      <c r="J471" s="77">
        <f>Таблица1[[#This Row],[Отсеяно]]/Таблица1[[#This Row],[Всего обучающихся]]</f>
        <v>0</v>
      </c>
      <c r="K471" s="67">
        <f>Таблица1[[#This Row],[Всего обучающихся]]-Таблица1[[#This Row],[Загружено]]</f>
        <v>-5</v>
      </c>
      <c r="L471" s="73">
        <f>Таблица1[[#This Row],[Всего обучающихся]]-Таблица1[[#This Row],[Загружено]]-Таблица1[[#This Row],[Отсеяно]]</f>
        <v>-5</v>
      </c>
    </row>
    <row r="472" spans="1:14" ht="16.5" customHeight="1" x14ac:dyDescent="0.2">
      <c r="A472" s="46" t="s">
        <v>2066</v>
      </c>
      <c r="B472" s="46" t="s">
        <v>603</v>
      </c>
      <c r="C472" s="59">
        <v>23</v>
      </c>
      <c r="D472" s="59">
        <v>22</v>
      </c>
      <c r="E472" s="79">
        <v>186</v>
      </c>
      <c r="F472" s="114">
        <v>187</v>
      </c>
      <c r="G472" s="57">
        <v>5</v>
      </c>
      <c r="H472" s="37" t="s">
        <v>2093</v>
      </c>
      <c r="I472" s="122">
        <f>Таблица1[[#This Row],[Загружено]]/Таблица1[[#This Row],[Всего обучающихся]]</f>
        <v>1.0053763440860215</v>
      </c>
      <c r="J472" s="77">
        <f>Таблица1[[#This Row],[Отсеяно]]/Таблица1[[#This Row],[Всего обучающихся]]</f>
        <v>2.6881720430107527E-2</v>
      </c>
      <c r="K472" s="67">
        <f>Таблица1[[#This Row],[Всего обучающихся]]-Таблица1[[#This Row],[Загружено]]</f>
        <v>-1</v>
      </c>
      <c r="L472" s="73">
        <f>Таблица1[[#This Row],[Всего обучающихся]]-Таблица1[[#This Row],[Загружено]]-Таблица1[[#This Row],[Отсеяно]]</f>
        <v>-6</v>
      </c>
    </row>
    <row r="473" spans="1:14" ht="16.5" customHeight="1" x14ac:dyDescent="0.2">
      <c r="A473" s="46" t="s">
        <v>2066</v>
      </c>
      <c r="B473" s="46" t="s">
        <v>559</v>
      </c>
      <c r="C473" s="59">
        <v>15</v>
      </c>
      <c r="D473" s="59">
        <v>15</v>
      </c>
      <c r="E473" s="79">
        <v>101</v>
      </c>
      <c r="F473" s="114">
        <v>112</v>
      </c>
      <c r="G473" s="57">
        <v>0</v>
      </c>
      <c r="H473" s="37" t="s">
        <v>2093</v>
      </c>
      <c r="I473" s="121">
        <f>Таблица1[[#This Row],[Загружено]]/Таблица1[[#This Row],[Всего обучающихся]]</f>
        <v>1.108910891089109</v>
      </c>
      <c r="J473" s="77">
        <f>Таблица1[[#This Row],[Отсеяно]]/Таблица1[[#This Row],[Всего обучающихся]]</f>
        <v>0</v>
      </c>
      <c r="K473" s="67">
        <f>Таблица1[[#This Row],[Всего обучающихся]]-Таблица1[[#This Row],[Загружено]]</f>
        <v>-11</v>
      </c>
      <c r="L473" s="73">
        <f>Таблица1[[#This Row],[Всего обучающихся]]-Таблица1[[#This Row],[Загружено]]-Таблица1[[#This Row],[Отсеяно]]</f>
        <v>-11</v>
      </c>
    </row>
    <row r="474" spans="1:14" ht="16.5" customHeight="1" x14ac:dyDescent="0.2">
      <c r="A474" s="37" t="s">
        <v>343</v>
      </c>
      <c r="B474" s="37" t="s">
        <v>1115</v>
      </c>
      <c r="C474" s="59">
        <v>36</v>
      </c>
      <c r="D474" s="59">
        <v>29</v>
      </c>
      <c r="E474" s="70">
        <v>270</v>
      </c>
      <c r="F474" s="113">
        <v>258</v>
      </c>
      <c r="G474" s="57">
        <v>5</v>
      </c>
      <c r="H474" s="37" t="s">
        <v>2093</v>
      </c>
      <c r="I474" s="77">
        <f>Таблица1[[#This Row],[Загружено]]/Таблица1[[#This Row],[Всего обучающихся]]</f>
        <v>0.9555555555555556</v>
      </c>
      <c r="J474" s="77">
        <f>Таблица1[[#This Row],[Отсеяно]]/Таблица1[[#This Row],[Всего обучающихся]]</f>
        <v>1.8518518518518517E-2</v>
      </c>
      <c r="K474" s="67">
        <f>Таблица1[[#This Row],[Всего обучающихся]]-Таблица1[[#This Row],[Загружено]]</f>
        <v>12</v>
      </c>
      <c r="L474" s="73">
        <f>Таблица1[[#This Row],[Всего обучающихся]]-Таблица1[[#This Row],[Загружено]]-Таблица1[[#This Row],[Отсеяно]]</f>
        <v>7</v>
      </c>
    </row>
    <row r="475" spans="1:14" ht="16.5" customHeight="1" x14ac:dyDescent="0.2">
      <c r="A475" s="37" t="s">
        <v>343</v>
      </c>
      <c r="B475" s="37" t="s">
        <v>1110</v>
      </c>
      <c r="C475" s="59">
        <v>22</v>
      </c>
      <c r="D475" s="59">
        <v>20</v>
      </c>
      <c r="E475" s="70">
        <v>168</v>
      </c>
      <c r="F475" s="113">
        <v>154</v>
      </c>
      <c r="G475" s="57">
        <v>7</v>
      </c>
      <c r="H475" s="37" t="s">
        <v>2093</v>
      </c>
      <c r="I475" s="77">
        <f>Таблица1[[#This Row],[Загружено]]/Таблица1[[#This Row],[Всего обучающихся]]</f>
        <v>0.91666666666666663</v>
      </c>
      <c r="J475" s="77">
        <f>Таблица1[[#This Row],[Отсеяно]]/Таблица1[[#This Row],[Всего обучающихся]]</f>
        <v>4.1666666666666664E-2</v>
      </c>
      <c r="K475" s="67">
        <f>Таблица1[[#This Row],[Всего обучающихся]]-Таблица1[[#This Row],[Загружено]]</f>
        <v>14</v>
      </c>
      <c r="L475" s="73">
        <f>Таблица1[[#This Row],[Всего обучающихся]]-Таблица1[[#This Row],[Загружено]]-Таблица1[[#This Row],[Отсеяно]]</f>
        <v>7</v>
      </c>
      <c r="M475" s="41"/>
      <c r="N475" s="41"/>
    </row>
    <row r="476" spans="1:14" ht="16.5" customHeight="1" x14ac:dyDescent="0.2">
      <c r="A476" s="37" t="s">
        <v>343</v>
      </c>
      <c r="B476" s="37" t="s">
        <v>1109</v>
      </c>
      <c r="C476" s="59">
        <v>23</v>
      </c>
      <c r="D476" s="59">
        <v>17</v>
      </c>
      <c r="E476" s="70">
        <v>96</v>
      </c>
      <c r="F476" s="114">
        <v>88</v>
      </c>
      <c r="G476" s="57">
        <v>5</v>
      </c>
      <c r="H476" s="37" t="s">
        <v>2093</v>
      </c>
      <c r="I476" s="77">
        <f>Таблица1[[#This Row],[Загружено]]/Таблица1[[#This Row],[Всего обучающихся]]</f>
        <v>0.91666666666666663</v>
      </c>
      <c r="J476" s="77">
        <f>Таблица1[[#This Row],[Отсеяно]]/Таблица1[[#This Row],[Всего обучающихся]]</f>
        <v>5.2083333333333336E-2</v>
      </c>
      <c r="K476" s="67">
        <f>Таблица1[[#This Row],[Всего обучающихся]]-Таблица1[[#This Row],[Загружено]]</f>
        <v>8</v>
      </c>
      <c r="L476" s="73">
        <f>Таблица1[[#This Row],[Всего обучающихся]]-Таблица1[[#This Row],[Загружено]]-Таблица1[[#This Row],[Отсеяно]]</f>
        <v>3</v>
      </c>
      <c r="M476" s="41"/>
      <c r="N476" s="41"/>
    </row>
    <row r="477" spans="1:14" s="41" customFormat="1" ht="16.5" customHeight="1" x14ac:dyDescent="0.2">
      <c r="A477" s="46" t="s">
        <v>343</v>
      </c>
      <c r="B477" s="46" t="s">
        <v>1104</v>
      </c>
      <c r="C477" s="59">
        <v>17</v>
      </c>
      <c r="D477" s="59">
        <v>15</v>
      </c>
      <c r="E477" s="79">
        <v>68</v>
      </c>
      <c r="F477" s="114">
        <v>65</v>
      </c>
      <c r="G477" s="57">
        <v>1</v>
      </c>
      <c r="H477" s="37" t="s">
        <v>2093</v>
      </c>
      <c r="I477" s="64">
        <f>Таблица1[[#This Row],[Загружено]]/Таблица1[[#This Row],[Всего обучающихся]]</f>
        <v>0.95588235294117652</v>
      </c>
      <c r="J477" s="77">
        <f>Таблица1[[#This Row],[Отсеяно]]/Таблица1[[#This Row],[Всего обучающихся]]</f>
        <v>1.4705882352941176E-2</v>
      </c>
      <c r="K477" s="67">
        <f>Таблица1[[#This Row],[Всего обучающихся]]-Таблица1[[#This Row],[Загружено]]</f>
        <v>3</v>
      </c>
      <c r="L477" s="73">
        <f>Таблица1[[#This Row],[Всего обучающихся]]-Таблица1[[#This Row],[Загружено]]-Таблица1[[#This Row],[Отсеяно]]</f>
        <v>2</v>
      </c>
      <c r="M477" s="32"/>
      <c r="N477" s="32"/>
    </row>
    <row r="478" spans="1:14" s="41" customFormat="1" ht="16.5" customHeight="1" x14ac:dyDescent="0.2">
      <c r="A478" s="37" t="s">
        <v>343</v>
      </c>
      <c r="B478" s="37" t="s">
        <v>1102</v>
      </c>
      <c r="C478" s="59">
        <v>14</v>
      </c>
      <c r="D478" s="59">
        <v>12</v>
      </c>
      <c r="E478" s="70">
        <v>85</v>
      </c>
      <c r="F478" s="113">
        <v>83</v>
      </c>
      <c r="G478" s="57">
        <v>1</v>
      </c>
      <c r="H478" s="37" t="s">
        <v>2093</v>
      </c>
      <c r="I478" s="64">
        <f>Таблица1[[#This Row],[Загружено]]/Таблица1[[#This Row],[Всего обучающихся]]</f>
        <v>0.97647058823529409</v>
      </c>
      <c r="J478" s="77">
        <f>Таблица1[[#This Row],[Отсеяно]]/Таблица1[[#This Row],[Всего обучающихся]]</f>
        <v>1.1764705882352941E-2</v>
      </c>
      <c r="K478" s="67">
        <f>Таблица1[[#This Row],[Всего обучающихся]]-Таблица1[[#This Row],[Загружено]]</f>
        <v>2</v>
      </c>
      <c r="L478" s="73">
        <f>Таблица1[[#This Row],[Всего обучающихся]]-Таблица1[[#This Row],[Загружено]]-Таблица1[[#This Row],[Отсеяно]]</f>
        <v>1</v>
      </c>
      <c r="M478" s="35"/>
      <c r="N478" s="35"/>
    </row>
    <row r="479" spans="1:14" ht="16.5" customHeight="1" x14ac:dyDescent="0.2">
      <c r="A479" s="37" t="s">
        <v>343</v>
      </c>
      <c r="B479" s="37" t="s">
        <v>1099</v>
      </c>
      <c r="C479" s="59">
        <v>38</v>
      </c>
      <c r="D479" s="59">
        <v>32</v>
      </c>
      <c r="E479" s="70">
        <v>324</v>
      </c>
      <c r="F479" s="113">
        <v>312</v>
      </c>
      <c r="G479" s="57">
        <v>12</v>
      </c>
      <c r="H479" s="37" t="s">
        <v>2093</v>
      </c>
      <c r="I479" s="77">
        <f>Таблица1[[#This Row],[Загружено]]/Таблица1[[#This Row],[Всего обучающихся]]</f>
        <v>0.96296296296296291</v>
      </c>
      <c r="J479" s="77">
        <f>Таблица1[[#This Row],[Отсеяно]]/Таблица1[[#This Row],[Всего обучающихся]]</f>
        <v>3.7037037037037035E-2</v>
      </c>
      <c r="K479" s="67">
        <f>Таблица1[[#This Row],[Всего обучающихся]]-Таблица1[[#This Row],[Загружено]]</f>
        <v>12</v>
      </c>
      <c r="L479" s="73">
        <f>Таблица1[[#This Row],[Всего обучающихся]]-Таблица1[[#This Row],[Загружено]]-Таблица1[[#This Row],[Отсеяно]]</f>
        <v>0</v>
      </c>
    </row>
    <row r="480" spans="1:14" s="41" customFormat="1" ht="16.5" customHeight="1" x14ac:dyDescent="0.2">
      <c r="A480" s="74" t="s">
        <v>343</v>
      </c>
      <c r="B480" s="74" t="s">
        <v>1098</v>
      </c>
      <c r="C480" s="63">
        <v>21</v>
      </c>
      <c r="D480" s="63">
        <v>16</v>
      </c>
      <c r="E480" s="72">
        <v>52</v>
      </c>
      <c r="F480" s="113">
        <v>36</v>
      </c>
      <c r="G480" s="62">
        <v>16</v>
      </c>
      <c r="H480" s="47" t="s">
        <v>2093</v>
      </c>
      <c r="I480" s="77">
        <f>Таблица1[[#This Row],[Загружено]]/Таблица1[[#This Row],[Всего обучающихся]]</f>
        <v>0.69230769230769229</v>
      </c>
      <c r="J480" s="77">
        <f>Таблица1[[#This Row],[Отсеяно]]/Таблица1[[#This Row],[Всего обучающихся]]</f>
        <v>0.30769230769230771</v>
      </c>
      <c r="K480" s="67">
        <f>Таблица1[[#This Row],[Всего обучающихся]]-Таблица1[[#This Row],[Загружено]]</f>
        <v>16</v>
      </c>
      <c r="L480" s="73">
        <f>Таблица1[[#This Row],[Всего обучающихся]]-Таблица1[[#This Row],[Загружено]]-Таблица1[[#This Row],[Отсеяно]]</f>
        <v>0</v>
      </c>
    </row>
    <row r="481" spans="1:14" ht="16.5" customHeight="1" x14ac:dyDescent="0.2">
      <c r="A481" s="37" t="s">
        <v>343</v>
      </c>
      <c r="B481" s="37" t="s">
        <v>1103</v>
      </c>
      <c r="C481" s="59">
        <v>11</v>
      </c>
      <c r="D481" s="59">
        <v>9</v>
      </c>
      <c r="E481" s="70">
        <v>43</v>
      </c>
      <c r="F481" s="114">
        <v>40</v>
      </c>
      <c r="G481" s="57">
        <v>3</v>
      </c>
      <c r="H481" s="37" t="s">
        <v>2093</v>
      </c>
      <c r="I481" s="77">
        <f>Таблица1[[#This Row],[Загружено]]/Таблица1[[#This Row],[Всего обучающихся]]</f>
        <v>0.93023255813953487</v>
      </c>
      <c r="J481" s="77">
        <f>Таблица1[[#This Row],[Отсеяно]]/Таблица1[[#This Row],[Всего обучающихся]]</f>
        <v>6.9767441860465115E-2</v>
      </c>
      <c r="K481" s="67">
        <f>Таблица1[[#This Row],[Всего обучающихся]]-Таблица1[[#This Row],[Загружено]]</f>
        <v>3</v>
      </c>
      <c r="L481" s="73">
        <f>Таблица1[[#This Row],[Всего обучающихся]]-Таблица1[[#This Row],[Загружено]]-Таблица1[[#This Row],[Отсеяно]]</f>
        <v>0</v>
      </c>
    </row>
    <row r="482" spans="1:14" ht="16.5" customHeight="1" x14ac:dyDescent="0.2">
      <c r="A482" s="37" t="s">
        <v>343</v>
      </c>
      <c r="B482" s="37" t="s">
        <v>1100</v>
      </c>
      <c r="C482" s="59">
        <v>15</v>
      </c>
      <c r="D482" s="59">
        <v>12</v>
      </c>
      <c r="E482" s="70">
        <v>39</v>
      </c>
      <c r="F482" s="114">
        <v>39</v>
      </c>
      <c r="G482" s="57">
        <v>0</v>
      </c>
      <c r="H482" s="37" t="s">
        <v>2093</v>
      </c>
      <c r="I482" s="121">
        <f>Таблица1[[#This Row],[Загружено]]/Таблица1[[#This Row],[Всего обучающихся]]</f>
        <v>1</v>
      </c>
      <c r="J482" s="77">
        <f>Таблица1[[#This Row],[Отсеяно]]/Таблица1[[#This Row],[Всего обучающихся]]</f>
        <v>0</v>
      </c>
      <c r="K482" s="67">
        <f>Таблица1[[#This Row],[Всего обучающихся]]-Таблица1[[#This Row],[Загружено]]</f>
        <v>0</v>
      </c>
      <c r="L482" s="73">
        <f>Таблица1[[#This Row],[Всего обучающихся]]-Таблица1[[#This Row],[Загружено]]-Таблица1[[#This Row],[Отсеяно]]</f>
        <v>0</v>
      </c>
    </row>
    <row r="483" spans="1:14" ht="16.5" customHeight="1" x14ac:dyDescent="0.2">
      <c r="A483" s="37" t="s">
        <v>343</v>
      </c>
      <c r="B483" s="37" t="s">
        <v>1113</v>
      </c>
      <c r="C483" s="59">
        <v>8</v>
      </c>
      <c r="D483" s="59">
        <v>6</v>
      </c>
      <c r="E483" s="70">
        <v>28</v>
      </c>
      <c r="F483" s="114">
        <v>28</v>
      </c>
      <c r="G483" s="57">
        <v>0</v>
      </c>
      <c r="H483" s="37" t="s">
        <v>2093</v>
      </c>
      <c r="I483" s="121">
        <f>Таблица1[[#This Row],[Загружено]]/Таблица1[[#This Row],[Всего обучающихся]]</f>
        <v>1</v>
      </c>
      <c r="J483" s="77">
        <f>Таблица1[[#This Row],[Отсеяно]]/Таблица1[[#This Row],[Всего обучающихся]]</f>
        <v>0</v>
      </c>
      <c r="K483" s="67">
        <f>Таблица1[[#This Row],[Всего обучающихся]]-Таблица1[[#This Row],[Загружено]]</f>
        <v>0</v>
      </c>
      <c r="L483" s="73">
        <f>Таблица1[[#This Row],[Всего обучающихся]]-Таблица1[[#This Row],[Загружено]]-Таблица1[[#This Row],[Отсеяно]]</f>
        <v>0</v>
      </c>
    </row>
    <row r="484" spans="1:14" ht="16.5" customHeight="1" x14ac:dyDescent="0.2">
      <c r="A484" s="37" t="s">
        <v>343</v>
      </c>
      <c r="B484" s="37" t="s">
        <v>1116</v>
      </c>
      <c r="C484" s="59">
        <v>11</v>
      </c>
      <c r="D484" s="59">
        <v>9</v>
      </c>
      <c r="E484" s="70">
        <v>25</v>
      </c>
      <c r="F484" s="114">
        <v>22</v>
      </c>
      <c r="G484" s="57">
        <v>3</v>
      </c>
      <c r="H484" s="37" t="s">
        <v>2093</v>
      </c>
      <c r="I484" s="77">
        <f>Таблица1[[#This Row],[Загружено]]/Таблица1[[#This Row],[Всего обучающихся]]</f>
        <v>0.88</v>
      </c>
      <c r="J484" s="77">
        <f>Таблица1[[#This Row],[Отсеяно]]/Таблица1[[#This Row],[Всего обучающихся]]</f>
        <v>0.12</v>
      </c>
      <c r="K484" s="67">
        <f>Таблица1[[#This Row],[Всего обучающихся]]-Таблица1[[#This Row],[Загружено]]</f>
        <v>3</v>
      </c>
      <c r="L484" s="73">
        <f>Таблица1[[#This Row],[Всего обучающихся]]-Таблица1[[#This Row],[Загружено]]-Таблица1[[#This Row],[Отсеяно]]</f>
        <v>0</v>
      </c>
    </row>
    <row r="485" spans="1:14" ht="16.5" customHeight="1" x14ac:dyDescent="0.2">
      <c r="A485" s="37" t="s">
        <v>343</v>
      </c>
      <c r="B485" s="37" t="s">
        <v>1101</v>
      </c>
      <c r="C485" s="59">
        <v>2</v>
      </c>
      <c r="D485" s="59">
        <v>2</v>
      </c>
      <c r="E485" s="70">
        <v>9</v>
      </c>
      <c r="F485" s="114">
        <v>9</v>
      </c>
      <c r="G485" s="57">
        <v>0</v>
      </c>
      <c r="H485" s="37" t="s">
        <v>2093</v>
      </c>
      <c r="I485" s="121">
        <f>Таблица1[[#This Row],[Загружено]]/Таблица1[[#This Row],[Всего обучающихся]]</f>
        <v>1</v>
      </c>
      <c r="J485" s="77">
        <f>Таблица1[[#This Row],[Отсеяно]]/Таблица1[[#This Row],[Всего обучающихся]]</f>
        <v>0</v>
      </c>
      <c r="K485" s="67">
        <f>Таблица1[[#This Row],[Всего обучающихся]]-Таблица1[[#This Row],[Загружено]]</f>
        <v>0</v>
      </c>
      <c r="L485" s="73">
        <f>Таблица1[[#This Row],[Всего обучающихся]]-Таблица1[[#This Row],[Загружено]]-Таблица1[[#This Row],[Отсеяно]]</f>
        <v>0</v>
      </c>
    </row>
    <row r="486" spans="1:14" ht="16.5" customHeight="1" x14ac:dyDescent="0.2">
      <c r="A486" s="37" t="s">
        <v>343</v>
      </c>
      <c r="B486" s="37" t="s">
        <v>1111</v>
      </c>
      <c r="C486" s="59">
        <v>5</v>
      </c>
      <c r="D486" s="59">
        <v>3</v>
      </c>
      <c r="E486" s="70">
        <v>8</v>
      </c>
      <c r="F486" s="114">
        <v>8</v>
      </c>
      <c r="G486" s="57">
        <v>0</v>
      </c>
      <c r="H486" s="37" t="s">
        <v>2093</v>
      </c>
      <c r="I486" s="121">
        <f>Таблица1[[#This Row],[Загружено]]/Таблица1[[#This Row],[Всего обучающихся]]</f>
        <v>1</v>
      </c>
      <c r="J486" s="77">
        <f>Таблица1[[#This Row],[Отсеяно]]/Таблица1[[#This Row],[Всего обучающихся]]</f>
        <v>0</v>
      </c>
      <c r="K486" s="67">
        <f>Таблица1[[#This Row],[Всего обучающихся]]-Таблица1[[#This Row],[Загружено]]</f>
        <v>0</v>
      </c>
      <c r="L486" s="73">
        <f>Таблица1[[#This Row],[Всего обучающихся]]-Таблица1[[#This Row],[Загружено]]-Таблица1[[#This Row],[Отсеяно]]</f>
        <v>0</v>
      </c>
    </row>
    <row r="487" spans="1:14" ht="16.5" customHeight="1" x14ac:dyDescent="0.2">
      <c r="A487" s="37" t="s">
        <v>343</v>
      </c>
      <c r="B487" s="37" t="s">
        <v>1097</v>
      </c>
      <c r="C487" s="59">
        <v>4</v>
      </c>
      <c r="D487" s="59">
        <v>2</v>
      </c>
      <c r="E487" s="70">
        <v>3</v>
      </c>
      <c r="F487" s="114">
        <v>3</v>
      </c>
      <c r="G487" s="57">
        <v>0</v>
      </c>
      <c r="H487" s="37" t="s">
        <v>2093</v>
      </c>
      <c r="I487" s="121">
        <f>Таблица1[[#This Row],[Загружено]]/Таблица1[[#This Row],[Всего обучающихся]]</f>
        <v>1</v>
      </c>
      <c r="J487" s="77">
        <f>Таблица1[[#This Row],[Отсеяно]]/Таблица1[[#This Row],[Всего обучающихся]]</f>
        <v>0</v>
      </c>
      <c r="K487" s="67">
        <f>Таблица1[[#This Row],[Всего обучающихся]]-Таблица1[[#This Row],[Загружено]]</f>
        <v>0</v>
      </c>
      <c r="L487" s="73">
        <f>Таблица1[[#This Row],[Всего обучающихся]]-Таблица1[[#This Row],[Загружено]]-Таблица1[[#This Row],[Отсеяно]]</f>
        <v>0</v>
      </c>
    </row>
    <row r="488" spans="1:14" ht="16.5" customHeight="1" x14ac:dyDescent="0.2">
      <c r="A488" s="46" t="s">
        <v>343</v>
      </c>
      <c r="B488" s="46" t="s">
        <v>1107</v>
      </c>
      <c r="C488" s="59">
        <v>32</v>
      </c>
      <c r="D488" s="59">
        <v>27</v>
      </c>
      <c r="E488" s="79">
        <v>193</v>
      </c>
      <c r="F488" s="114">
        <v>188</v>
      </c>
      <c r="G488" s="57">
        <v>6</v>
      </c>
      <c r="H488" s="37" t="s">
        <v>2093</v>
      </c>
      <c r="I488" s="64">
        <f>Таблица1[[#This Row],[Загружено]]/Таблица1[[#This Row],[Всего обучающихся]]</f>
        <v>0.97409326424870468</v>
      </c>
      <c r="J488" s="77">
        <f>Таблица1[[#This Row],[Отсеяно]]/Таблица1[[#This Row],[Всего обучающихся]]</f>
        <v>3.1088082901554404E-2</v>
      </c>
      <c r="K488" s="67">
        <f>Таблица1[[#This Row],[Всего обучающихся]]-Таблица1[[#This Row],[Загружено]]</f>
        <v>5</v>
      </c>
      <c r="L488" s="73">
        <f>Таблица1[[#This Row],[Всего обучающихся]]-Таблица1[[#This Row],[Загружено]]-Таблица1[[#This Row],[Отсеяно]]</f>
        <v>-1</v>
      </c>
    </row>
    <row r="489" spans="1:14" ht="16.5" customHeight="1" x14ac:dyDescent="0.2">
      <c r="A489" s="37" t="s">
        <v>343</v>
      </c>
      <c r="B489" s="37" t="s">
        <v>1096</v>
      </c>
      <c r="C489" s="59">
        <v>5</v>
      </c>
      <c r="D489" s="59">
        <v>5</v>
      </c>
      <c r="E489" s="70">
        <v>24</v>
      </c>
      <c r="F489" s="114">
        <v>23</v>
      </c>
      <c r="G489" s="57">
        <v>2</v>
      </c>
      <c r="H489" s="37" t="s">
        <v>2093</v>
      </c>
      <c r="I489" s="77">
        <f>Таблица1[[#This Row],[Загружено]]/Таблица1[[#This Row],[Всего обучающихся]]</f>
        <v>0.95833333333333337</v>
      </c>
      <c r="J489" s="77">
        <f>Таблица1[[#This Row],[Отсеяно]]/Таблица1[[#This Row],[Всего обучающихся]]</f>
        <v>8.3333333333333329E-2</v>
      </c>
      <c r="K489" s="67">
        <f>Таблица1[[#This Row],[Всего обучающихся]]-Таблица1[[#This Row],[Загружено]]</f>
        <v>1</v>
      </c>
      <c r="L489" s="73">
        <f>Таблица1[[#This Row],[Всего обучающихся]]-Таблица1[[#This Row],[Загружено]]-Таблица1[[#This Row],[Отсеяно]]</f>
        <v>-1</v>
      </c>
    </row>
    <row r="490" spans="1:14" ht="16.5" customHeight="1" x14ac:dyDescent="0.2">
      <c r="A490" s="37" t="s">
        <v>343</v>
      </c>
      <c r="B490" s="37" t="s">
        <v>1112</v>
      </c>
      <c r="C490" s="59">
        <v>15</v>
      </c>
      <c r="D490" s="59">
        <v>14</v>
      </c>
      <c r="E490" s="70">
        <v>71</v>
      </c>
      <c r="F490" s="114">
        <v>69</v>
      </c>
      <c r="G490" s="57">
        <v>4</v>
      </c>
      <c r="H490" s="37" t="s">
        <v>2093</v>
      </c>
      <c r="I490" s="77">
        <f>Таблица1[[#This Row],[Загружено]]/Таблица1[[#This Row],[Всего обучающихся]]</f>
        <v>0.971830985915493</v>
      </c>
      <c r="J490" s="77">
        <f>Таблица1[[#This Row],[Отсеяно]]/Таблица1[[#This Row],[Всего обучающихся]]</f>
        <v>5.6338028169014086E-2</v>
      </c>
      <c r="K490" s="67">
        <f>Таблица1[[#This Row],[Всего обучающихся]]-Таблица1[[#This Row],[Загружено]]</f>
        <v>2</v>
      </c>
      <c r="L490" s="73">
        <f>Таблица1[[#This Row],[Всего обучающихся]]-Таблица1[[#This Row],[Загружено]]-Таблица1[[#This Row],[Отсеяно]]</f>
        <v>-2</v>
      </c>
    </row>
    <row r="491" spans="1:14" ht="16.5" customHeight="1" x14ac:dyDescent="0.2">
      <c r="A491" s="37" t="s">
        <v>343</v>
      </c>
      <c r="B491" s="37" t="s">
        <v>1095</v>
      </c>
      <c r="C491" s="59">
        <v>23</v>
      </c>
      <c r="D491" s="59">
        <v>20</v>
      </c>
      <c r="E491" s="70">
        <v>60</v>
      </c>
      <c r="F491" s="114">
        <v>58</v>
      </c>
      <c r="G491" s="57">
        <v>4</v>
      </c>
      <c r="H491" s="37" t="s">
        <v>2093</v>
      </c>
      <c r="I491" s="64">
        <f>Таблица1[[#This Row],[Загружено]]/Таблица1[[#This Row],[Всего обучающихся]]</f>
        <v>0.96666666666666667</v>
      </c>
      <c r="J491" s="77">
        <f>Таблица1[[#This Row],[Отсеяно]]/Таблица1[[#This Row],[Всего обучающихся]]</f>
        <v>6.6666666666666666E-2</v>
      </c>
      <c r="K491" s="67">
        <f>Таблица1[[#This Row],[Всего обучающихся]]-Таблица1[[#This Row],[Загружено]]</f>
        <v>2</v>
      </c>
      <c r="L491" s="73">
        <f>Таблица1[[#This Row],[Всего обучающихся]]-Таблица1[[#This Row],[Загружено]]-Таблица1[[#This Row],[Отсеяно]]</f>
        <v>-2</v>
      </c>
    </row>
    <row r="492" spans="1:14" ht="16.5" customHeight="1" x14ac:dyDescent="0.2">
      <c r="A492" s="37" t="s">
        <v>343</v>
      </c>
      <c r="B492" s="37" t="s">
        <v>1114</v>
      </c>
      <c r="C492" s="59">
        <v>14</v>
      </c>
      <c r="D492" s="59">
        <v>13</v>
      </c>
      <c r="E492" s="70">
        <v>46</v>
      </c>
      <c r="F492" s="114">
        <v>48</v>
      </c>
      <c r="G492" s="57">
        <v>4</v>
      </c>
      <c r="H492" s="37" t="s">
        <v>2093</v>
      </c>
      <c r="I492" s="121">
        <f>Таблица1[[#This Row],[Загружено]]/Таблица1[[#This Row],[Всего обучающихся]]</f>
        <v>1.0434782608695652</v>
      </c>
      <c r="J492" s="77">
        <f>Таблица1[[#This Row],[Отсеяно]]/Таблица1[[#This Row],[Всего обучающихся]]</f>
        <v>8.6956521739130432E-2</v>
      </c>
      <c r="K492" s="67">
        <f>Таблица1[[#This Row],[Всего обучающихся]]-Таблица1[[#This Row],[Загружено]]</f>
        <v>-2</v>
      </c>
      <c r="L492" s="73">
        <f>Таблица1[[#This Row],[Всего обучающихся]]-Таблица1[[#This Row],[Загружено]]-Таблица1[[#This Row],[Отсеяно]]</f>
        <v>-6</v>
      </c>
    </row>
    <row r="493" spans="1:14" s="41" customFormat="1" ht="16.5" customHeight="1" x14ac:dyDescent="0.2">
      <c r="A493" s="71" t="s">
        <v>344</v>
      </c>
      <c r="B493" s="71" t="s">
        <v>1117</v>
      </c>
      <c r="C493" s="59">
        <v>45</v>
      </c>
      <c r="D493" s="59">
        <v>39</v>
      </c>
      <c r="E493" s="79">
        <v>292</v>
      </c>
      <c r="F493" s="115">
        <v>0</v>
      </c>
      <c r="G493" s="57">
        <v>0</v>
      </c>
      <c r="H493" s="37" t="s">
        <v>2093</v>
      </c>
      <c r="I493" s="77">
        <f>Таблица1[[#This Row],[Загружено]]/Таблица1[[#This Row],[Всего обучающихся]]</f>
        <v>0</v>
      </c>
      <c r="J493" s="77">
        <f>Таблица1[[#This Row],[Отсеяно]]/Таблица1[[#This Row],[Всего обучающихся]]</f>
        <v>0</v>
      </c>
      <c r="K493" s="118">
        <f>Таблица1[[#This Row],[Всего обучающихся]]-Таблица1[[#This Row],[Загружено]]</f>
        <v>292</v>
      </c>
      <c r="L493" s="73">
        <f>Таблица1[[#This Row],[Всего обучающихся]]-Таблица1[[#This Row],[Загружено]]-Таблица1[[#This Row],[Отсеяно]]</f>
        <v>292</v>
      </c>
      <c r="M493" s="41">
        <v>287</v>
      </c>
      <c r="N493" s="41">
        <v>510008663</v>
      </c>
    </row>
    <row r="494" spans="1:14" ht="16.5" customHeight="1" x14ac:dyDescent="0.2">
      <c r="A494" s="37" t="s">
        <v>344</v>
      </c>
      <c r="B494" s="37" t="s">
        <v>1128</v>
      </c>
      <c r="C494" s="59">
        <v>17</v>
      </c>
      <c r="D494" s="59">
        <v>16</v>
      </c>
      <c r="E494" s="70">
        <v>143</v>
      </c>
      <c r="F494" s="115">
        <v>0</v>
      </c>
      <c r="G494" s="57">
        <v>130</v>
      </c>
      <c r="H494" s="37" t="s">
        <v>2093</v>
      </c>
      <c r="I494" s="77">
        <f>Таблица1[[#This Row],[Загружено]]/Таблица1[[#This Row],[Всего обучающихся]]</f>
        <v>0</v>
      </c>
      <c r="J494" s="119">
        <f>Таблица1[[#This Row],[Отсеяно]]/Таблица1[[#This Row],[Всего обучающихся]]</f>
        <v>0.90909090909090906</v>
      </c>
      <c r="K494" s="118">
        <f>Таблица1[[#This Row],[Всего обучающихся]]-Таблица1[[#This Row],[Загружено]]</f>
        <v>143</v>
      </c>
      <c r="L494" s="73">
        <f>Таблица1[[#This Row],[Всего обучающихся]]-Таблица1[[#This Row],[Загружено]]-Таблица1[[#This Row],[Отсеяно]]</f>
        <v>13</v>
      </c>
    </row>
    <row r="495" spans="1:14" s="41" customFormat="1" ht="16.5" customHeight="1" x14ac:dyDescent="0.2">
      <c r="A495" s="37" t="s">
        <v>344</v>
      </c>
      <c r="B495" s="37" t="s">
        <v>1135</v>
      </c>
      <c r="C495" s="59">
        <v>23</v>
      </c>
      <c r="D495" s="59">
        <v>20</v>
      </c>
      <c r="E495" s="70">
        <v>74</v>
      </c>
      <c r="F495" s="114">
        <v>35</v>
      </c>
      <c r="G495" s="57">
        <v>27</v>
      </c>
      <c r="H495" s="37" t="s">
        <v>2093</v>
      </c>
      <c r="I495" s="77">
        <f>Таблица1[[#This Row],[Загружено]]/Таблица1[[#This Row],[Всего обучающихся]]</f>
        <v>0.47297297297297297</v>
      </c>
      <c r="J495" s="77">
        <f>Таблица1[[#This Row],[Отсеяно]]/Таблица1[[#This Row],[Всего обучающихся]]</f>
        <v>0.36486486486486486</v>
      </c>
      <c r="K495" s="67">
        <f>Таблица1[[#This Row],[Всего обучающихся]]-Таблица1[[#This Row],[Загружено]]</f>
        <v>39</v>
      </c>
      <c r="L495" s="73">
        <f>Таблица1[[#This Row],[Всего обучающихся]]-Таблица1[[#This Row],[Загружено]]-Таблица1[[#This Row],[Отсеяно]]</f>
        <v>12</v>
      </c>
    </row>
    <row r="496" spans="1:14" ht="16.5" customHeight="1" x14ac:dyDescent="0.2">
      <c r="A496" s="37" t="s">
        <v>344</v>
      </c>
      <c r="B496" s="37" t="s">
        <v>1120</v>
      </c>
      <c r="C496" s="59">
        <v>23</v>
      </c>
      <c r="D496" s="59">
        <v>17</v>
      </c>
      <c r="E496" s="70">
        <v>102</v>
      </c>
      <c r="F496" s="114">
        <v>2</v>
      </c>
      <c r="G496" s="57">
        <v>93</v>
      </c>
      <c r="H496" s="37" t="s">
        <v>2093</v>
      </c>
      <c r="I496" s="77">
        <f>Таблица1[[#This Row],[Загружено]]/Таблица1[[#This Row],[Всего обучающихся]]</f>
        <v>1.9607843137254902E-2</v>
      </c>
      <c r="J496" s="119">
        <f>Таблица1[[#This Row],[Отсеяно]]/Таблица1[[#This Row],[Всего обучающихся]]</f>
        <v>0.91176470588235292</v>
      </c>
      <c r="K496" s="118">
        <f>Таблица1[[#This Row],[Всего обучающихся]]-Таблица1[[#This Row],[Загружено]]</f>
        <v>100</v>
      </c>
      <c r="L496" s="73">
        <f>Таблица1[[#This Row],[Всего обучающихся]]-Таблица1[[#This Row],[Загружено]]-Таблица1[[#This Row],[Отсеяно]]</f>
        <v>7</v>
      </c>
    </row>
    <row r="497" spans="1:14" ht="16.5" customHeight="1" x14ac:dyDescent="0.2">
      <c r="A497" s="37" t="s">
        <v>344</v>
      </c>
      <c r="B497" s="37" t="s">
        <v>1141</v>
      </c>
      <c r="C497" s="59">
        <v>18</v>
      </c>
      <c r="D497" s="59">
        <v>16</v>
      </c>
      <c r="E497" s="70">
        <v>88</v>
      </c>
      <c r="F497" s="115">
        <v>0</v>
      </c>
      <c r="G497" s="57">
        <v>81</v>
      </c>
      <c r="H497" s="37" t="s">
        <v>2093</v>
      </c>
      <c r="I497" s="77">
        <f>Таблица1[[#This Row],[Загружено]]/Таблица1[[#This Row],[Всего обучающихся]]</f>
        <v>0</v>
      </c>
      <c r="J497" s="119">
        <f>Таблица1[[#This Row],[Отсеяно]]/Таблица1[[#This Row],[Всего обучающихся]]</f>
        <v>0.92045454545454541</v>
      </c>
      <c r="K497" s="67">
        <f>Таблица1[[#This Row],[Всего обучающихся]]-Таблица1[[#This Row],[Загружено]]</f>
        <v>88</v>
      </c>
      <c r="L497" s="73">
        <f>Таблица1[[#This Row],[Всего обучающихся]]-Таблица1[[#This Row],[Загружено]]-Таблица1[[#This Row],[Отсеяно]]</f>
        <v>7</v>
      </c>
    </row>
    <row r="498" spans="1:14" ht="16.5" customHeight="1" x14ac:dyDescent="0.2">
      <c r="A498" s="37" t="s">
        <v>344</v>
      </c>
      <c r="B498" s="37" t="s">
        <v>1129</v>
      </c>
      <c r="C498" s="59">
        <v>22</v>
      </c>
      <c r="D498" s="59">
        <v>17</v>
      </c>
      <c r="E498" s="70">
        <v>66</v>
      </c>
      <c r="F498" s="115">
        <v>0</v>
      </c>
      <c r="G498" s="57">
        <v>59</v>
      </c>
      <c r="H498" s="37" t="s">
        <v>2093</v>
      </c>
      <c r="I498" s="77">
        <f>Таблица1[[#This Row],[Загружено]]/Таблица1[[#This Row],[Всего обучающихся]]</f>
        <v>0</v>
      </c>
      <c r="J498" s="119">
        <f>Таблица1[[#This Row],[Отсеяно]]/Таблица1[[#This Row],[Всего обучающихся]]</f>
        <v>0.89393939393939392</v>
      </c>
      <c r="K498" s="67">
        <f>Таблица1[[#This Row],[Всего обучающихся]]-Таблица1[[#This Row],[Загружено]]</f>
        <v>66</v>
      </c>
      <c r="L498" s="73">
        <f>Таблица1[[#This Row],[Всего обучающихся]]-Таблица1[[#This Row],[Загружено]]-Таблица1[[#This Row],[Отсеяно]]</f>
        <v>7</v>
      </c>
    </row>
    <row r="499" spans="1:14" ht="16.5" customHeight="1" x14ac:dyDescent="0.2">
      <c r="A499" s="37" t="s">
        <v>344</v>
      </c>
      <c r="B499" s="37" t="s">
        <v>1126</v>
      </c>
      <c r="C499" s="59">
        <v>16</v>
      </c>
      <c r="D499" s="59">
        <v>16</v>
      </c>
      <c r="E499" s="70">
        <v>61</v>
      </c>
      <c r="F499" s="114">
        <v>19</v>
      </c>
      <c r="G499" s="57">
        <v>36</v>
      </c>
      <c r="H499" s="37" t="s">
        <v>2093</v>
      </c>
      <c r="I499" s="77">
        <f>Таблица1[[#This Row],[Загружено]]/Таблица1[[#This Row],[Всего обучающихся]]</f>
        <v>0.31147540983606559</v>
      </c>
      <c r="J499" s="119">
        <f>Таблица1[[#This Row],[Отсеяно]]/Таблица1[[#This Row],[Всего обучающихся]]</f>
        <v>0.5901639344262295</v>
      </c>
      <c r="K499" s="67">
        <f>Таблица1[[#This Row],[Всего обучающихся]]-Таблица1[[#This Row],[Загружено]]</f>
        <v>42</v>
      </c>
      <c r="L499" s="73">
        <f>Таблица1[[#This Row],[Всего обучающихся]]-Таблица1[[#This Row],[Загружено]]-Таблица1[[#This Row],[Отсеяно]]</f>
        <v>6</v>
      </c>
    </row>
    <row r="500" spans="1:14" ht="16.5" customHeight="1" x14ac:dyDescent="0.2">
      <c r="A500" s="37" t="s">
        <v>344</v>
      </c>
      <c r="B500" s="37" t="s">
        <v>1134</v>
      </c>
      <c r="C500" s="59">
        <v>19</v>
      </c>
      <c r="D500" s="59">
        <v>17</v>
      </c>
      <c r="E500" s="70">
        <v>96</v>
      </c>
      <c r="F500" s="114">
        <v>1</v>
      </c>
      <c r="G500" s="57">
        <v>90</v>
      </c>
      <c r="H500" s="37" t="s">
        <v>2093</v>
      </c>
      <c r="I500" s="77">
        <f>Таблица1[[#This Row],[Загружено]]/Таблица1[[#This Row],[Всего обучающихся]]</f>
        <v>1.0416666666666666E-2</v>
      </c>
      <c r="J500" s="119">
        <f>Таблица1[[#This Row],[Отсеяно]]/Таблица1[[#This Row],[Всего обучающихся]]</f>
        <v>0.9375</v>
      </c>
      <c r="K500" s="67">
        <f>Таблица1[[#This Row],[Всего обучающихся]]-Таблица1[[#This Row],[Загружено]]</f>
        <v>95</v>
      </c>
      <c r="L500" s="73">
        <f>Таблица1[[#This Row],[Всего обучающихся]]-Таблица1[[#This Row],[Загружено]]-Таблица1[[#This Row],[Отсеяно]]</f>
        <v>5</v>
      </c>
    </row>
    <row r="501" spans="1:14" ht="16.5" customHeight="1" x14ac:dyDescent="0.2">
      <c r="A501" s="37" t="s">
        <v>344</v>
      </c>
      <c r="B501" s="37" t="s">
        <v>1131</v>
      </c>
      <c r="C501" s="59">
        <v>12</v>
      </c>
      <c r="D501" s="59">
        <v>11</v>
      </c>
      <c r="E501" s="70">
        <v>69</v>
      </c>
      <c r="F501" s="114">
        <v>2</v>
      </c>
      <c r="G501" s="57">
        <v>62</v>
      </c>
      <c r="H501" s="37" t="s">
        <v>2093</v>
      </c>
      <c r="I501" s="77">
        <f>Таблица1[[#This Row],[Загружено]]/Таблица1[[#This Row],[Всего обучающихся]]</f>
        <v>2.8985507246376812E-2</v>
      </c>
      <c r="J501" s="119">
        <f>Таблица1[[#This Row],[Отсеяно]]/Таблица1[[#This Row],[Всего обучающихся]]</f>
        <v>0.89855072463768115</v>
      </c>
      <c r="K501" s="67">
        <f>Таблица1[[#This Row],[Всего обучающихся]]-Таблица1[[#This Row],[Загружено]]</f>
        <v>67</v>
      </c>
      <c r="L501" s="73">
        <f>Таблица1[[#This Row],[Всего обучающихся]]-Таблица1[[#This Row],[Загружено]]-Таблица1[[#This Row],[Отсеяно]]</f>
        <v>5</v>
      </c>
    </row>
    <row r="502" spans="1:14" s="41" customFormat="1" ht="16.5" customHeight="1" x14ac:dyDescent="0.2">
      <c r="A502" s="37" t="s">
        <v>344</v>
      </c>
      <c r="B502" s="37" t="s">
        <v>1132</v>
      </c>
      <c r="C502" s="59">
        <v>15</v>
      </c>
      <c r="D502" s="59">
        <v>15</v>
      </c>
      <c r="E502" s="70">
        <v>67</v>
      </c>
      <c r="F502" s="114">
        <v>58</v>
      </c>
      <c r="G502" s="57">
        <v>4</v>
      </c>
      <c r="H502" s="37" t="s">
        <v>2093</v>
      </c>
      <c r="I502" s="77">
        <f>Таблица1[[#This Row],[Загружено]]/Таблица1[[#This Row],[Всего обучающихся]]</f>
        <v>0.86567164179104472</v>
      </c>
      <c r="J502" s="77">
        <f>Таблица1[[#This Row],[Отсеяно]]/Таблица1[[#This Row],[Всего обучающихся]]</f>
        <v>5.9701492537313432E-2</v>
      </c>
      <c r="K502" s="67">
        <f>Таблица1[[#This Row],[Всего обучающихся]]-Таблица1[[#This Row],[Загружено]]</f>
        <v>9</v>
      </c>
      <c r="L502" s="73">
        <f>Таблица1[[#This Row],[Всего обучающихся]]-Таблица1[[#This Row],[Загружено]]-Таблица1[[#This Row],[Отсеяно]]</f>
        <v>5</v>
      </c>
      <c r="M502" s="32"/>
      <c r="N502" s="32"/>
    </row>
    <row r="503" spans="1:14" ht="16.5" customHeight="1" x14ac:dyDescent="0.2">
      <c r="A503" s="37" t="s">
        <v>344</v>
      </c>
      <c r="B503" s="37" t="s">
        <v>1127</v>
      </c>
      <c r="C503" s="59">
        <v>16</v>
      </c>
      <c r="D503" s="59">
        <v>16</v>
      </c>
      <c r="E503" s="70">
        <v>60</v>
      </c>
      <c r="F503" s="114">
        <v>39</v>
      </c>
      <c r="G503" s="57">
        <v>17</v>
      </c>
      <c r="H503" s="37" t="s">
        <v>2093</v>
      </c>
      <c r="I503" s="77">
        <f>Таблица1[[#This Row],[Загружено]]/Таблица1[[#This Row],[Всего обучающихся]]</f>
        <v>0.65</v>
      </c>
      <c r="J503" s="77">
        <f>Таблица1[[#This Row],[Отсеяно]]/Таблица1[[#This Row],[Всего обучающихся]]</f>
        <v>0.28333333333333333</v>
      </c>
      <c r="K503" s="67">
        <f>Таблица1[[#This Row],[Всего обучающихся]]-Таблица1[[#This Row],[Загружено]]</f>
        <v>21</v>
      </c>
      <c r="L503" s="73">
        <f>Таблица1[[#This Row],[Всего обучающихся]]-Таблица1[[#This Row],[Загружено]]-Таблица1[[#This Row],[Отсеяно]]</f>
        <v>4</v>
      </c>
    </row>
    <row r="504" spans="1:14" ht="16.5" customHeight="1" x14ac:dyDescent="0.2">
      <c r="A504" s="37" t="s">
        <v>344</v>
      </c>
      <c r="B504" s="37" t="s">
        <v>1121</v>
      </c>
      <c r="C504" s="59">
        <v>12</v>
      </c>
      <c r="D504" s="59">
        <v>12</v>
      </c>
      <c r="E504" s="70">
        <v>53</v>
      </c>
      <c r="F504" s="114">
        <v>46</v>
      </c>
      <c r="G504" s="57">
        <v>3</v>
      </c>
      <c r="H504" s="37" t="s">
        <v>2093</v>
      </c>
      <c r="I504" s="64">
        <f>Таблица1[[#This Row],[Загружено]]/Таблица1[[#This Row],[Всего обучающихся]]</f>
        <v>0.86792452830188682</v>
      </c>
      <c r="J504" s="77">
        <f>Таблица1[[#This Row],[Отсеяно]]/Таблица1[[#This Row],[Всего обучающихся]]</f>
        <v>5.6603773584905662E-2</v>
      </c>
      <c r="K504" s="67">
        <f>Таблица1[[#This Row],[Всего обучающихся]]-Таблица1[[#This Row],[Загружено]]</f>
        <v>7</v>
      </c>
      <c r="L504" s="73">
        <f>Таблица1[[#This Row],[Всего обучающихся]]-Таблица1[[#This Row],[Загружено]]-Таблица1[[#This Row],[Отсеяно]]</f>
        <v>4</v>
      </c>
    </row>
    <row r="505" spans="1:14" ht="16.5" customHeight="1" x14ac:dyDescent="0.2">
      <c r="A505" s="37" t="s">
        <v>344</v>
      </c>
      <c r="B505" s="37" t="s">
        <v>1142</v>
      </c>
      <c r="C505" s="59">
        <v>14</v>
      </c>
      <c r="D505" s="59">
        <v>14</v>
      </c>
      <c r="E505" s="70">
        <v>67</v>
      </c>
      <c r="F505" s="115">
        <v>0</v>
      </c>
      <c r="G505" s="57">
        <v>64</v>
      </c>
      <c r="H505" s="37" t="s">
        <v>2093</v>
      </c>
      <c r="I505" s="77">
        <f>Таблица1[[#This Row],[Загружено]]/Таблица1[[#This Row],[Всего обучающихся]]</f>
        <v>0</v>
      </c>
      <c r="J505" s="119">
        <f>Таблица1[[#This Row],[Отсеяно]]/Таблица1[[#This Row],[Всего обучающихся]]</f>
        <v>0.95522388059701491</v>
      </c>
      <c r="K505" s="67">
        <f>Таблица1[[#This Row],[Всего обучающихся]]-Таблица1[[#This Row],[Загружено]]</f>
        <v>67</v>
      </c>
      <c r="L505" s="73">
        <f>Таблица1[[#This Row],[Всего обучающихся]]-Таблица1[[#This Row],[Загружено]]-Таблица1[[#This Row],[Отсеяно]]</f>
        <v>3</v>
      </c>
    </row>
    <row r="506" spans="1:14" ht="16.5" customHeight="1" x14ac:dyDescent="0.2">
      <c r="A506" s="37" t="s">
        <v>344</v>
      </c>
      <c r="B506" s="37" t="s">
        <v>1124</v>
      </c>
      <c r="C506" s="59">
        <v>28</v>
      </c>
      <c r="D506" s="59">
        <v>26</v>
      </c>
      <c r="E506" s="70">
        <v>150</v>
      </c>
      <c r="F506" s="115">
        <v>0</v>
      </c>
      <c r="G506" s="57">
        <v>148</v>
      </c>
      <c r="H506" s="37" t="s">
        <v>2093</v>
      </c>
      <c r="I506" s="77">
        <f>Таблица1[[#This Row],[Загружено]]/Таблица1[[#This Row],[Всего обучающихся]]</f>
        <v>0</v>
      </c>
      <c r="J506" s="119">
        <f>Таблица1[[#This Row],[Отсеяно]]/Таблица1[[#This Row],[Всего обучающихся]]</f>
        <v>0.98666666666666669</v>
      </c>
      <c r="K506" s="118">
        <f>Таблица1[[#This Row],[Всего обучающихся]]-Таблица1[[#This Row],[Загружено]]</f>
        <v>150</v>
      </c>
      <c r="L506" s="73">
        <f>Таблица1[[#This Row],[Всего обучающихся]]-Таблица1[[#This Row],[Загружено]]-Таблица1[[#This Row],[Отсеяно]]</f>
        <v>2</v>
      </c>
    </row>
    <row r="507" spans="1:14" ht="16.5" customHeight="1" x14ac:dyDescent="0.2">
      <c r="A507" s="37" t="s">
        <v>344</v>
      </c>
      <c r="B507" s="37" t="s">
        <v>1139</v>
      </c>
      <c r="C507" s="59">
        <v>22</v>
      </c>
      <c r="D507" s="59">
        <v>20</v>
      </c>
      <c r="E507" s="70">
        <v>116</v>
      </c>
      <c r="F507" s="114">
        <v>104</v>
      </c>
      <c r="G507" s="57">
        <v>10</v>
      </c>
      <c r="H507" s="37" t="s">
        <v>2093</v>
      </c>
      <c r="I507" s="64">
        <f>Таблица1[[#This Row],[Загружено]]/Таблица1[[#This Row],[Всего обучающихся]]</f>
        <v>0.89655172413793105</v>
      </c>
      <c r="J507" s="77">
        <f>Таблица1[[#This Row],[Отсеяно]]/Таблица1[[#This Row],[Всего обучающихся]]</f>
        <v>8.6206896551724144E-2</v>
      </c>
      <c r="K507" s="67">
        <f>Таблица1[[#This Row],[Всего обучающихся]]-Таблица1[[#This Row],[Загружено]]</f>
        <v>12</v>
      </c>
      <c r="L507" s="73">
        <f>Таблица1[[#This Row],[Всего обучающихся]]-Таблица1[[#This Row],[Загружено]]-Таблица1[[#This Row],[Отсеяно]]</f>
        <v>2</v>
      </c>
      <c r="M507" s="137"/>
      <c r="N507" s="137"/>
    </row>
    <row r="508" spans="1:14" ht="16.5" customHeight="1" x14ac:dyDescent="0.2">
      <c r="A508" s="37" t="s">
        <v>344</v>
      </c>
      <c r="B508" s="37" t="s">
        <v>1143</v>
      </c>
      <c r="C508" s="59">
        <v>11</v>
      </c>
      <c r="D508" s="59">
        <v>11</v>
      </c>
      <c r="E508" s="70">
        <v>33</v>
      </c>
      <c r="F508" s="115">
        <v>0</v>
      </c>
      <c r="G508" s="57">
        <v>31</v>
      </c>
      <c r="H508" s="37" t="s">
        <v>2093</v>
      </c>
      <c r="I508" s="77">
        <f>Таблица1[[#This Row],[Загружено]]/Таблица1[[#This Row],[Всего обучающихся]]</f>
        <v>0</v>
      </c>
      <c r="J508" s="119">
        <f>Таблица1[[#This Row],[Отсеяно]]/Таблица1[[#This Row],[Всего обучающихся]]</f>
        <v>0.93939393939393945</v>
      </c>
      <c r="K508" s="67">
        <f>Таблица1[[#This Row],[Всего обучающихся]]-Таблица1[[#This Row],[Загружено]]</f>
        <v>33</v>
      </c>
      <c r="L508" s="73">
        <f>Таблица1[[#This Row],[Всего обучающихся]]-Таблица1[[#This Row],[Загружено]]-Таблица1[[#This Row],[Отсеяно]]</f>
        <v>2</v>
      </c>
    </row>
    <row r="509" spans="1:14" ht="16.5" customHeight="1" x14ac:dyDescent="0.2">
      <c r="A509" s="37" t="s">
        <v>344</v>
      </c>
      <c r="B509" s="37" t="s">
        <v>1133</v>
      </c>
      <c r="C509" s="59">
        <v>2</v>
      </c>
      <c r="D509" s="59">
        <v>2</v>
      </c>
      <c r="E509" s="70">
        <v>8</v>
      </c>
      <c r="F509" s="115">
        <v>0</v>
      </c>
      <c r="G509" s="57">
        <v>6</v>
      </c>
      <c r="H509" s="37" t="s">
        <v>2093</v>
      </c>
      <c r="I509" s="77">
        <f>Таблица1[[#This Row],[Загружено]]/Таблица1[[#This Row],[Всего обучающихся]]</f>
        <v>0</v>
      </c>
      <c r="J509" s="119">
        <f>Таблица1[[#This Row],[Отсеяно]]/Таблица1[[#This Row],[Всего обучающихся]]</f>
        <v>0.75</v>
      </c>
      <c r="K509" s="67">
        <f>Таблица1[[#This Row],[Всего обучающихся]]-Таблица1[[#This Row],[Загружено]]</f>
        <v>8</v>
      </c>
      <c r="L509" s="73">
        <f>Таблица1[[#This Row],[Всего обучающихся]]-Таблица1[[#This Row],[Загружено]]-Таблица1[[#This Row],[Отсеяно]]</f>
        <v>2</v>
      </c>
    </row>
    <row r="510" spans="1:14" ht="16.5" customHeight="1" x14ac:dyDescent="0.2">
      <c r="A510" s="37" t="s">
        <v>344</v>
      </c>
      <c r="B510" s="37" t="s">
        <v>1122</v>
      </c>
      <c r="C510" s="59">
        <v>23</v>
      </c>
      <c r="D510" s="59">
        <v>22</v>
      </c>
      <c r="E510" s="70">
        <v>105</v>
      </c>
      <c r="F510" s="115">
        <v>0</v>
      </c>
      <c r="G510" s="57">
        <v>104</v>
      </c>
      <c r="H510" s="37" t="s">
        <v>2093</v>
      </c>
      <c r="I510" s="77">
        <f>Таблица1[[#This Row],[Загружено]]/Таблица1[[#This Row],[Всего обучающихся]]</f>
        <v>0</v>
      </c>
      <c r="J510" s="119">
        <f>Таблица1[[#This Row],[Отсеяно]]/Таблица1[[#This Row],[Всего обучающихся]]</f>
        <v>0.99047619047619051</v>
      </c>
      <c r="K510" s="118">
        <f>Таблица1[[#This Row],[Всего обучающихся]]-Таблица1[[#This Row],[Загружено]]</f>
        <v>105</v>
      </c>
      <c r="L510" s="73">
        <f>Таблица1[[#This Row],[Всего обучающихся]]-Таблица1[[#This Row],[Загружено]]-Таблица1[[#This Row],[Отсеяно]]</f>
        <v>1</v>
      </c>
    </row>
    <row r="511" spans="1:14" s="41" customFormat="1" ht="16.5" customHeight="1" x14ac:dyDescent="0.2">
      <c r="A511" s="37" t="s">
        <v>344</v>
      </c>
      <c r="B511" s="37" t="s">
        <v>1144</v>
      </c>
      <c r="C511" s="59">
        <v>18</v>
      </c>
      <c r="D511" s="59">
        <v>18</v>
      </c>
      <c r="E511" s="70">
        <v>84</v>
      </c>
      <c r="F511" s="114">
        <v>59</v>
      </c>
      <c r="G511" s="57">
        <v>24</v>
      </c>
      <c r="H511" s="37" t="s">
        <v>2093</v>
      </c>
      <c r="I511" s="77">
        <f>Таблица1[[#This Row],[Загружено]]/Таблица1[[#This Row],[Всего обучающихся]]</f>
        <v>0.70238095238095233</v>
      </c>
      <c r="J511" s="77">
        <f>Таблица1[[#This Row],[Отсеяно]]/Таблица1[[#This Row],[Всего обучающихся]]</f>
        <v>0.2857142857142857</v>
      </c>
      <c r="K511" s="67">
        <f>Таблица1[[#This Row],[Всего обучающихся]]-Таблица1[[#This Row],[Загружено]]</f>
        <v>25</v>
      </c>
      <c r="L511" s="73">
        <f>Таблица1[[#This Row],[Всего обучающихся]]-Таблица1[[#This Row],[Загружено]]-Таблица1[[#This Row],[Отсеяно]]</f>
        <v>1</v>
      </c>
      <c r="M511" s="32"/>
      <c r="N511" s="32"/>
    </row>
    <row r="512" spans="1:14" s="41" customFormat="1" ht="16.5" customHeight="1" x14ac:dyDescent="0.2">
      <c r="A512" s="37" t="s">
        <v>344</v>
      </c>
      <c r="B512" s="37" t="s">
        <v>1140</v>
      </c>
      <c r="C512" s="59">
        <v>19</v>
      </c>
      <c r="D512" s="59">
        <v>19</v>
      </c>
      <c r="E512" s="70">
        <v>81</v>
      </c>
      <c r="F512" s="114">
        <v>1</v>
      </c>
      <c r="G512" s="57">
        <v>79</v>
      </c>
      <c r="H512" s="37" t="s">
        <v>2093</v>
      </c>
      <c r="I512" s="64">
        <f>Таблица1[[#This Row],[Загружено]]/Таблица1[[#This Row],[Всего обучающихся]]</f>
        <v>1.2345679012345678E-2</v>
      </c>
      <c r="J512" s="119">
        <f>Таблица1[[#This Row],[Отсеяно]]/Таблица1[[#This Row],[Всего обучающихся]]</f>
        <v>0.97530864197530864</v>
      </c>
      <c r="K512" s="67">
        <f>Таблица1[[#This Row],[Всего обучающихся]]-Таблица1[[#This Row],[Загружено]]</f>
        <v>80</v>
      </c>
      <c r="L512" s="73">
        <f>Таблица1[[#This Row],[Всего обучающихся]]-Таблица1[[#This Row],[Загружено]]-Таблица1[[#This Row],[Отсеяно]]</f>
        <v>1</v>
      </c>
      <c r="M512" s="47"/>
      <c r="N512" s="47"/>
    </row>
    <row r="513" spans="1:14" ht="16.5" customHeight="1" x14ac:dyDescent="0.2">
      <c r="A513" s="37" t="s">
        <v>344</v>
      </c>
      <c r="B513" s="37" t="s">
        <v>1137</v>
      </c>
      <c r="C513" s="59">
        <v>15</v>
      </c>
      <c r="D513" s="59">
        <v>13</v>
      </c>
      <c r="E513" s="70">
        <v>71</v>
      </c>
      <c r="F513" s="114">
        <v>1</v>
      </c>
      <c r="G513" s="57">
        <v>69</v>
      </c>
      <c r="H513" s="37" t="s">
        <v>2093</v>
      </c>
      <c r="I513" s="64">
        <f>Таблица1[[#This Row],[Загружено]]/Таблица1[[#This Row],[Всего обучающихся]]</f>
        <v>1.4084507042253521E-2</v>
      </c>
      <c r="J513" s="119">
        <f>Таблица1[[#This Row],[Отсеяно]]/Таблица1[[#This Row],[Всего обучающихся]]</f>
        <v>0.971830985915493</v>
      </c>
      <c r="K513" s="67">
        <f>Таблица1[[#This Row],[Всего обучающихся]]-Таблица1[[#This Row],[Загружено]]</f>
        <v>70</v>
      </c>
      <c r="L513" s="73">
        <f>Таблица1[[#This Row],[Всего обучающихся]]-Таблица1[[#This Row],[Загружено]]-Таблица1[[#This Row],[Отсеяно]]</f>
        <v>1</v>
      </c>
      <c r="M513" s="47"/>
      <c r="N513" s="47"/>
    </row>
    <row r="514" spans="1:14" ht="16.5" customHeight="1" x14ac:dyDescent="0.2">
      <c r="A514" s="37" t="s">
        <v>344</v>
      </c>
      <c r="B514" s="37" t="s">
        <v>1130</v>
      </c>
      <c r="C514" s="59">
        <v>13</v>
      </c>
      <c r="D514" s="59">
        <v>13</v>
      </c>
      <c r="E514" s="70">
        <v>30</v>
      </c>
      <c r="F514" s="114">
        <v>22</v>
      </c>
      <c r="G514" s="57">
        <v>7</v>
      </c>
      <c r="H514" s="37" t="s">
        <v>2093</v>
      </c>
      <c r="I514" s="77">
        <f>Таблица1[[#This Row],[Загружено]]/Таблица1[[#This Row],[Всего обучающихся]]</f>
        <v>0.73333333333333328</v>
      </c>
      <c r="J514" s="77">
        <f>Таблица1[[#This Row],[Отсеяно]]/Таблица1[[#This Row],[Всего обучающихся]]</f>
        <v>0.23333333333333334</v>
      </c>
      <c r="K514" s="67">
        <f>Таблица1[[#This Row],[Всего обучающихся]]-Таблица1[[#This Row],[Загружено]]</f>
        <v>8</v>
      </c>
      <c r="L514" s="73">
        <f>Таблица1[[#This Row],[Всего обучающихся]]-Таблица1[[#This Row],[Загружено]]-Таблица1[[#This Row],[Отсеяно]]</f>
        <v>1</v>
      </c>
      <c r="M514" s="41"/>
      <c r="N514" s="41"/>
    </row>
    <row r="515" spans="1:14" s="41" customFormat="1" ht="16.5" customHeight="1" x14ac:dyDescent="0.2">
      <c r="A515" s="37" t="s">
        <v>344</v>
      </c>
      <c r="B515" s="37" t="s">
        <v>1123</v>
      </c>
      <c r="C515" s="59">
        <v>19</v>
      </c>
      <c r="D515" s="59">
        <v>14</v>
      </c>
      <c r="E515" s="70">
        <v>58</v>
      </c>
      <c r="F515" s="114">
        <v>54</v>
      </c>
      <c r="G515" s="57">
        <v>4</v>
      </c>
      <c r="H515" s="37" t="s">
        <v>2093</v>
      </c>
      <c r="I515" s="64">
        <f>Таблица1[[#This Row],[Загружено]]/Таблица1[[#This Row],[Всего обучающихся]]</f>
        <v>0.93103448275862066</v>
      </c>
      <c r="J515" s="77">
        <f>Таблица1[[#This Row],[Отсеяно]]/Таблица1[[#This Row],[Всего обучающихся]]</f>
        <v>6.8965517241379309E-2</v>
      </c>
      <c r="K515" s="67">
        <f>Таблица1[[#This Row],[Всего обучающихся]]-Таблица1[[#This Row],[Загружено]]</f>
        <v>4</v>
      </c>
      <c r="L515" s="73">
        <f>Таблица1[[#This Row],[Всего обучающихся]]-Таблица1[[#This Row],[Загружено]]-Таблица1[[#This Row],[Отсеяно]]</f>
        <v>0</v>
      </c>
      <c r="M515" s="32"/>
      <c r="N515" s="32"/>
    </row>
    <row r="516" spans="1:14" s="41" customFormat="1" ht="16.5" customHeight="1" x14ac:dyDescent="0.2">
      <c r="A516" s="37" t="s">
        <v>344</v>
      </c>
      <c r="B516" s="37" t="s">
        <v>1125</v>
      </c>
      <c r="C516" s="59">
        <v>16</v>
      </c>
      <c r="D516" s="59">
        <v>15</v>
      </c>
      <c r="E516" s="70">
        <v>41</v>
      </c>
      <c r="F516" s="114">
        <v>30</v>
      </c>
      <c r="G516" s="57">
        <v>11</v>
      </c>
      <c r="H516" s="37" t="s">
        <v>2093</v>
      </c>
      <c r="I516" s="77">
        <f>Таблица1[[#This Row],[Загружено]]/Таблица1[[#This Row],[Всего обучающихся]]</f>
        <v>0.73170731707317072</v>
      </c>
      <c r="J516" s="77">
        <f>Таблица1[[#This Row],[Отсеяно]]/Таблица1[[#This Row],[Всего обучающихся]]</f>
        <v>0.26829268292682928</v>
      </c>
      <c r="K516" s="67">
        <f>Таблица1[[#This Row],[Всего обучающихся]]-Таблица1[[#This Row],[Загружено]]</f>
        <v>11</v>
      </c>
      <c r="L516" s="73">
        <f>Таблица1[[#This Row],[Всего обучающихся]]-Таблица1[[#This Row],[Загружено]]-Таблица1[[#This Row],[Отсеяно]]</f>
        <v>0</v>
      </c>
    </row>
    <row r="517" spans="1:14" ht="16.5" customHeight="1" x14ac:dyDescent="0.2">
      <c r="A517" s="37" t="s">
        <v>344</v>
      </c>
      <c r="B517" s="37" t="s">
        <v>1136</v>
      </c>
      <c r="C517" s="59">
        <v>10</v>
      </c>
      <c r="D517" s="59">
        <v>10</v>
      </c>
      <c r="E517" s="70">
        <v>24</v>
      </c>
      <c r="F517" s="114">
        <v>1</v>
      </c>
      <c r="G517" s="57">
        <v>23</v>
      </c>
      <c r="H517" s="37" t="s">
        <v>2093</v>
      </c>
      <c r="I517" s="77">
        <f>Таблица1[[#This Row],[Загружено]]/Таблица1[[#This Row],[Всего обучающихся]]</f>
        <v>4.1666666666666664E-2</v>
      </c>
      <c r="J517" s="119">
        <f>Таблица1[[#This Row],[Отсеяно]]/Таблица1[[#This Row],[Всего обучающихся]]</f>
        <v>0.95833333333333337</v>
      </c>
      <c r="K517" s="67">
        <f>Таблица1[[#This Row],[Всего обучающихся]]-Таблица1[[#This Row],[Загружено]]</f>
        <v>23</v>
      </c>
      <c r="L517" s="73">
        <f>Таблица1[[#This Row],[Всего обучающихся]]-Таблица1[[#This Row],[Загружено]]-Таблица1[[#This Row],[Отсеяно]]</f>
        <v>0</v>
      </c>
    </row>
    <row r="518" spans="1:14" ht="16.5" customHeight="1" x14ac:dyDescent="0.2">
      <c r="A518" s="37" t="s">
        <v>344</v>
      </c>
      <c r="B518" s="37" t="s">
        <v>1138</v>
      </c>
      <c r="C518" s="59">
        <v>23</v>
      </c>
      <c r="D518" s="59">
        <v>23</v>
      </c>
      <c r="E518" s="70">
        <v>101</v>
      </c>
      <c r="F518" s="114">
        <v>58</v>
      </c>
      <c r="G518" s="57">
        <v>100</v>
      </c>
      <c r="H518" s="37" t="s">
        <v>2093</v>
      </c>
      <c r="I518" s="77">
        <f>Таблица1[[#This Row],[Загружено]]/Таблица1[[#This Row],[Всего обучающихся]]</f>
        <v>0.57425742574257421</v>
      </c>
      <c r="J518" s="119">
        <f>Таблица1[[#This Row],[Отсеяно]]/Таблица1[[#This Row],[Всего обучающихся]]</f>
        <v>0.99009900990099009</v>
      </c>
      <c r="K518" s="67">
        <f>Таблица1[[#This Row],[Всего обучающихся]]-Таблица1[[#This Row],[Загружено]]</f>
        <v>43</v>
      </c>
      <c r="L518" s="73">
        <f>Таблица1[[#This Row],[Всего обучающихся]]-Таблица1[[#This Row],[Загружено]]-Таблица1[[#This Row],[Отсеяно]]</f>
        <v>-57</v>
      </c>
    </row>
    <row r="519" spans="1:14" s="41" customFormat="1" ht="16.5" customHeight="1" x14ac:dyDescent="0.2">
      <c r="A519" s="46" t="s">
        <v>346</v>
      </c>
      <c r="B519" s="46" t="s">
        <v>1183</v>
      </c>
      <c r="C519" s="43">
        <v>26</v>
      </c>
      <c r="D519" s="43">
        <v>24</v>
      </c>
      <c r="E519" s="79">
        <v>253</v>
      </c>
      <c r="F519" s="57">
        <v>233</v>
      </c>
      <c r="G519" s="57">
        <v>5</v>
      </c>
      <c r="H519" s="37" t="s">
        <v>2094</v>
      </c>
      <c r="I519" s="77">
        <f>Таблица1[[#This Row],[Загружено]]/Таблица1[[#This Row],[Всего обучающихся]]</f>
        <v>0.92094861660079053</v>
      </c>
      <c r="J519" s="77">
        <f>Таблица1[[#This Row],[Отсеяно]]/Таблица1[[#This Row],[Всего обучающихся]]</f>
        <v>1.9762845849802372E-2</v>
      </c>
      <c r="K519" s="67">
        <f>Таблица1[[#This Row],[Всего обучающихся]]-Таблица1[[#This Row],[Загружено]]</f>
        <v>20</v>
      </c>
      <c r="L519" s="73">
        <f>Таблица1[[#This Row],[Всего обучающихся]]-Таблица1[[#This Row],[Загружено]]-Таблица1[[#This Row],[Отсеяно]]</f>
        <v>15</v>
      </c>
      <c r="M519" s="34"/>
      <c r="N519" s="34"/>
    </row>
    <row r="520" spans="1:14" s="41" customFormat="1" ht="16.5" customHeight="1" x14ac:dyDescent="0.2">
      <c r="A520" s="46" t="s">
        <v>346</v>
      </c>
      <c r="B520" s="46" t="s">
        <v>1179</v>
      </c>
      <c r="C520" s="43">
        <v>41</v>
      </c>
      <c r="D520" s="43">
        <v>37</v>
      </c>
      <c r="E520" s="79">
        <v>361</v>
      </c>
      <c r="F520" s="58">
        <v>348</v>
      </c>
      <c r="G520" s="58">
        <v>4</v>
      </c>
      <c r="H520" s="37" t="s">
        <v>2094</v>
      </c>
      <c r="I520" s="77">
        <f>Таблица1[[#This Row],[Загружено]]/Таблица1[[#This Row],[Всего обучающихся]]</f>
        <v>0.96398891966759004</v>
      </c>
      <c r="J520" s="77">
        <f>Таблица1[[#This Row],[Отсеяно]]/Таблица1[[#This Row],[Всего обучающихся]]</f>
        <v>1.1080332409972299E-2</v>
      </c>
      <c r="K520" s="67">
        <f>Таблица1[[#This Row],[Всего обучающихся]]-Таблица1[[#This Row],[Загружено]]</f>
        <v>13</v>
      </c>
      <c r="L520" s="73">
        <f>Таблица1[[#This Row],[Всего обучающихся]]-Таблица1[[#This Row],[Загружено]]-Таблица1[[#This Row],[Отсеяно]]</f>
        <v>9</v>
      </c>
      <c r="M520" s="32"/>
      <c r="N520" s="32"/>
    </row>
    <row r="521" spans="1:14" ht="16.5" customHeight="1" x14ac:dyDescent="0.2">
      <c r="A521" s="37" t="s">
        <v>346</v>
      </c>
      <c r="B521" s="37" t="s">
        <v>1191</v>
      </c>
      <c r="C521" s="43">
        <v>13</v>
      </c>
      <c r="D521" s="43">
        <v>13</v>
      </c>
      <c r="E521" s="70">
        <v>50</v>
      </c>
      <c r="F521" s="57">
        <v>42</v>
      </c>
      <c r="G521" s="57">
        <v>1</v>
      </c>
      <c r="H521" s="37" t="s">
        <v>2094</v>
      </c>
      <c r="I521" s="77">
        <f>Таблица1[[#This Row],[Загружено]]/Таблица1[[#This Row],[Всего обучающихся]]</f>
        <v>0.84</v>
      </c>
      <c r="J521" s="77">
        <f>Таблица1[[#This Row],[Отсеяно]]/Таблица1[[#This Row],[Всего обучающихся]]</f>
        <v>0.02</v>
      </c>
      <c r="K521" s="67">
        <f>Таблица1[[#This Row],[Всего обучающихся]]-Таблица1[[#This Row],[Загружено]]</f>
        <v>8</v>
      </c>
      <c r="L521" s="73">
        <f>Таблица1[[#This Row],[Всего обучающихся]]-Таблица1[[#This Row],[Загружено]]-Таблица1[[#This Row],[Отсеяно]]</f>
        <v>7</v>
      </c>
    </row>
    <row r="522" spans="1:14" s="41" customFormat="1" ht="16.5" customHeight="1" x14ac:dyDescent="0.2">
      <c r="A522" s="37" t="s">
        <v>346</v>
      </c>
      <c r="B522" s="37" t="s">
        <v>1172</v>
      </c>
      <c r="C522" s="43">
        <v>26</v>
      </c>
      <c r="D522" s="43">
        <v>23</v>
      </c>
      <c r="E522" s="70">
        <v>154</v>
      </c>
      <c r="F522" s="57">
        <v>139</v>
      </c>
      <c r="G522" s="57">
        <v>9</v>
      </c>
      <c r="H522" s="37" t="s">
        <v>2094</v>
      </c>
      <c r="I522" s="77">
        <f>Таблица1[[#This Row],[Загружено]]/Таблица1[[#This Row],[Всего обучающихся]]</f>
        <v>0.90259740259740262</v>
      </c>
      <c r="J522" s="77">
        <f>Таблица1[[#This Row],[Отсеяно]]/Таблица1[[#This Row],[Всего обучающихся]]</f>
        <v>5.844155844155844E-2</v>
      </c>
      <c r="K522" s="67">
        <f>Таблица1[[#This Row],[Всего обучающихся]]-Таблица1[[#This Row],[Загружено]]</f>
        <v>15</v>
      </c>
      <c r="L522" s="73">
        <f>Таблица1[[#This Row],[Всего обучающихся]]-Таблица1[[#This Row],[Загружено]]-Таблица1[[#This Row],[Отсеяно]]</f>
        <v>6</v>
      </c>
      <c r="M522" s="32"/>
      <c r="N522" s="32"/>
    </row>
    <row r="523" spans="1:14" ht="16.5" customHeight="1" x14ac:dyDescent="0.2">
      <c r="A523" s="37" t="s">
        <v>346</v>
      </c>
      <c r="B523" s="37" t="s">
        <v>1148</v>
      </c>
      <c r="C523" s="43">
        <v>11</v>
      </c>
      <c r="D523" s="43">
        <v>11</v>
      </c>
      <c r="E523" s="70">
        <v>28</v>
      </c>
      <c r="F523" s="57">
        <v>22</v>
      </c>
      <c r="G523" s="57">
        <v>1</v>
      </c>
      <c r="H523" s="37" t="s">
        <v>2094</v>
      </c>
      <c r="I523" s="109">
        <f>Таблица1[[#This Row],[Загружено]]/Таблица1[[#This Row],[Всего обучающихся]]</f>
        <v>0.7857142857142857</v>
      </c>
      <c r="J523" s="77">
        <f>Таблица1[[#This Row],[Отсеяно]]/Таблица1[[#This Row],[Всего обучающихся]]</f>
        <v>3.5714285714285712E-2</v>
      </c>
      <c r="K523" s="67">
        <f>Таблица1[[#This Row],[Всего обучающихся]]-Таблица1[[#This Row],[Загружено]]</f>
        <v>6</v>
      </c>
      <c r="L523" s="73">
        <f>Таблица1[[#This Row],[Всего обучающихся]]-Таблица1[[#This Row],[Загружено]]-Таблица1[[#This Row],[Отсеяно]]</f>
        <v>5</v>
      </c>
    </row>
    <row r="524" spans="1:14" ht="16.5" customHeight="1" x14ac:dyDescent="0.2">
      <c r="A524" s="37" t="s">
        <v>346</v>
      </c>
      <c r="B524" s="37" t="s">
        <v>1173</v>
      </c>
      <c r="C524" s="43">
        <v>21</v>
      </c>
      <c r="D524" s="43">
        <v>18</v>
      </c>
      <c r="E524" s="70">
        <v>137</v>
      </c>
      <c r="F524" s="57">
        <v>129</v>
      </c>
      <c r="G524" s="57">
        <v>4</v>
      </c>
      <c r="H524" s="37" t="s">
        <v>2094</v>
      </c>
      <c r="I524" s="64">
        <f>Таблица1[[#This Row],[Загружено]]/Таблица1[[#This Row],[Всего обучающихся]]</f>
        <v>0.94160583941605835</v>
      </c>
      <c r="J524" s="77">
        <f>Таблица1[[#This Row],[Отсеяно]]/Таблица1[[#This Row],[Всего обучающихся]]</f>
        <v>2.9197080291970802E-2</v>
      </c>
      <c r="K524" s="67">
        <f>Таблица1[[#This Row],[Всего обучающихся]]-Таблица1[[#This Row],[Загружено]]</f>
        <v>8</v>
      </c>
      <c r="L524" s="73">
        <f>Таблица1[[#This Row],[Всего обучающихся]]-Таблица1[[#This Row],[Загружено]]-Таблица1[[#This Row],[Отсеяно]]</f>
        <v>4</v>
      </c>
      <c r="M524" s="41"/>
      <c r="N524" s="41"/>
    </row>
    <row r="525" spans="1:14" ht="16.5" customHeight="1" x14ac:dyDescent="0.2">
      <c r="A525" s="37" t="s">
        <v>346</v>
      </c>
      <c r="B525" s="37" t="s">
        <v>1188</v>
      </c>
      <c r="C525" s="43">
        <v>13</v>
      </c>
      <c r="D525" s="43">
        <v>13</v>
      </c>
      <c r="E525" s="70">
        <v>36</v>
      </c>
      <c r="F525" s="58">
        <v>31</v>
      </c>
      <c r="G525" s="58">
        <v>1</v>
      </c>
      <c r="H525" s="37" t="s">
        <v>2094</v>
      </c>
      <c r="I525" s="77">
        <f>Таблица1[[#This Row],[Загружено]]/Таблица1[[#This Row],[Всего обучающихся]]</f>
        <v>0.86111111111111116</v>
      </c>
      <c r="J525" s="77">
        <f>Таблица1[[#This Row],[Отсеяно]]/Таблица1[[#This Row],[Всего обучающихся]]</f>
        <v>2.7777777777777776E-2</v>
      </c>
      <c r="K525" s="67">
        <f>Таблица1[[#This Row],[Всего обучающихся]]-Таблица1[[#This Row],[Загружено]]</f>
        <v>5</v>
      </c>
      <c r="L525" s="73">
        <f>Таблица1[[#This Row],[Всего обучающихся]]-Таблица1[[#This Row],[Загружено]]-Таблица1[[#This Row],[Отсеяно]]</f>
        <v>4</v>
      </c>
    </row>
    <row r="526" spans="1:14" ht="16.5" customHeight="1" x14ac:dyDescent="0.2">
      <c r="A526" s="37" t="s">
        <v>346</v>
      </c>
      <c r="B526" s="37" t="s">
        <v>1189</v>
      </c>
      <c r="C526" s="43">
        <v>9</v>
      </c>
      <c r="D526" s="43">
        <v>9</v>
      </c>
      <c r="E526" s="70">
        <v>57</v>
      </c>
      <c r="F526" s="57">
        <v>54</v>
      </c>
      <c r="G526" s="57">
        <v>0</v>
      </c>
      <c r="H526" s="37" t="s">
        <v>2094</v>
      </c>
      <c r="I526" s="77">
        <f>Таблица1[[#This Row],[Загружено]]/Таблица1[[#This Row],[Всего обучающихся]]</f>
        <v>0.94736842105263153</v>
      </c>
      <c r="J526" s="77">
        <f>Таблица1[[#This Row],[Отсеяно]]/Таблица1[[#This Row],[Всего обучающихся]]</f>
        <v>0</v>
      </c>
      <c r="K526" s="67">
        <f>Таблица1[[#This Row],[Всего обучающихся]]-Таблица1[[#This Row],[Загружено]]</f>
        <v>3</v>
      </c>
      <c r="L526" s="73">
        <f>Таблица1[[#This Row],[Всего обучающихся]]-Таблица1[[#This Row],[Загружено]]-Таблица1[[#This Row],[Отсеяно]]</f>
        <v>3</v>
      </c>
      <c r="M526" s="41"/>
      <c r="N526" s="41"/>
    </row>
    <row r="527" spans="1:14" s="41" customFormat="1" ht="16.5" customHeight="1" x14ac:dyDescent="0.2">
      <c r="A527" s="37" t="s">
        <v>346</v>
      </c>
      <c r="B527" s="37" t="s">
        <v>1176</v>
      </c>
      <c r="C527" s="43">
        <v>24</v>
      </c>
      <c r="D527" s="43">
        <v>22</v>
      </c>
      <c r="E527" s="70">
        <v>142</v>
      </c>
      <c r="F527" s="57">
        <v>137</v>
      </c>
      <c r="G527" s="57">
        <v>3</v>
      </c>
      <c r="H527" s="37" t="s">
        <v>2094</v>
      </c>
      <c r="I527" s="77">
        <f>Таблица1[[#This Row],[Загружено]]/Таблица1[[#This Row],[Всего обучающихся]]</f>
        <v>0.96478873239436624</v>
      </c>
      <c r="J527" s="77">
        <f>Таблица1[[#This Row],[Отсеяно]]/Таблица1[[#This Row],[Всего обучающихся]]</f>
        <v>2.1126760563380281E-2</v>
      </c>
      <c r="K527" s="67">
        <f>Таблица1[[#This Row],[Всего обучающихся]]-Таблица1[[#This Row],[Загружено]]</f>
        <v>5</v>
      </c>
      <c r="L527" s="73">
        <f>Таблица1[[#This Row],[Всего обучающихся]]-Таблица1[[#This Row],[Загружено]]-Таблица1[[#This Row],[Отсеяно]]</f>
        <v>2</v>
      </c>
      <c r="M527" s="32"/>
      <c r="N527" s="32"/>
    </row>
    <row r="528" spans="1:14" ht="16.5" customHeight="1" x14ac:dyDescent="0.2">
      <c r="A528" s="37" t="s">
        <v>346</v>
      </c>
      <c r="B528" s="37" t="s">
        <v>1156</v>
      </c>
      <c r="C528" s="43">
        <v>20</v>
      </c>
      <c r="D528" s="43">
        <v>20</v>
      </c>
      <c r="E528" s="70">
        <v>116</v>
      </c>
      <c r="F528" s="58">
        <v>110</v>
      </c>
      <c r="G528" s="58">
        <v>4</v>
      </c>
      <c r="H528" s="47" t="s">
        <v>2094</v>
      </c>
      <c r="I528" s="110">
        <f>Таблица1[[#This Row],[Загружено]]/Таблица1[[#This Row],[Всего обучающихся]]</f>
        <v>0.94827586206896552</v>
      </c>
      <c r="J528" s="77">
        <f>Таблица1[[#This Row],[Отсеяно]]/Таблица1[[#This Row],[Всего обучающихся]]</f>
        <v>3.4482758620689655E-2</v>
      </c>
      <c r="K528" s="67">
        <f>Таблица1[[#This Row],[Всего обучающихся]]-Таблица1[[#This Row],[Загружено]]</f>
        <v>6</v>
      </c>
      <c r="L528" s="73">
        <f>Таблица1[[#This Row],[Всего обучающихся]]-Таблица1[[#This Row],[Загружено]]-Таблица1[[#This Row],[Отсеяно]]</f>
        <v>2</v>
      </c>
      <c r="M528" s="47"/>
      <c r="N528" s="47"/>
    </row>
    <row r="529" spans="1:14" s="41" customFormat="1" ht="16.5" customHeight="1" x14ac:dyDescent="0.2">
      <c r="A529" s="37" t="s">
        <v>346</v>
      </c>
      <c r="B529" s="37" t="s">
        <v>1193</v>
      </c>
      <c r="C529" s="43">
        <v>20</v>
      </c>
      <c r="D529" s="43">
        <v>20</v>
      </c>
      <c r="E529" s="70">
        <v>107</v>
      </c>
      <c r="F529" s="58">
        <v>102</v>
      </c>
      <c r="G529" s="58">
        <v>3</v>
      </c>
      <c r="H529" s="47" t="s">
        <v>2094</v>
      </c>
      <c r="I529" s="77">
        <f>Таблица1[[#This Row],[Загружено]]/Таблица1[[#This Row],[Всего обучающихся]]</f>
        <v>0.95327102803738317</v>
      </c>
      <c r="J529" s="77">
        <f>Таблица1[[#This Row],[Отсеяно]]/Таблица1[[#This Row],[Всего обучающихся]]</f>
        <v>2.8037383177570093E-2</v>
      </c>
      <c r="K529" s="67">
        <f>Таблица1[[#This Row],[Всего обучающихся]]-Таблица1[[#This Row],[Загружено]]</f>
        <v>5</v>
      </c>
      <c r="L529" s="73">
        <f>Таблица1[[#This Row],[Всего обучающихся]]-Таблица1[[#This Row],[Загружено]]-Таблица1[[#This Row],[Отсеяно]]</f>
        <v>2</v>
      </c>
      <c r="M529" s="32"/>
      <c r="N529" s="32"/>
    </row>
    <row r="530" spans="1:14" ht="16.5" customHeight="1" x14ac:dyDescent="0.2">
      <c r="A530" s="37" t="s">
        <v>346</v>
      </c>
      <c r="B530" s="37" t="s">
        <v>1150</v>
      </c>
      <c r="C530" s="43">
        <v>7</v>
      </c>
      <c r="D530" s="43">
        <v>7</v>
      </c>
      <c r="E530" s="70">
        <v>24</v>
      </c>
      <c r="F530" s="57">
        <v>20</v>
      </c>
      <c r="G530" s="57">
        <v>2</v>
      </c>
      <c r="H530" s="47" t="s">
        <v>2094</v>
      </c>
      <c r="I530" s="109">
        <f>Таблица1[[#This Row],[Загружено]]/Таблица1[[#This Row],[Всего обучающихся]]</f>
        <v>0.83333333333333337</v>
      </c>
      <c r="J530" s="77">
        <f>Таблица1[[#This Row],[Отсеяно]]/Таблица1[[#This Row],[Всего обучающихся]]</f>
        <v>8.3333333333333329E-2</v>
      </c>
      <c r="K530" s="67">
        <f>Таблица1[[#This Row],[Всего обучающихся]]-Таблица1[[#This Row],[Загружено]]</f>
        <v>4</v>
      </c>
      <c r="L530" s="73">
        <f>Таблица1[[#This Row],[Всего обучающихся]]-Таблица1[[#This Row],[Загружено]]-Таблица1[[#This Row],[Отсеяно]]</f>
        <v>2</v>
      </c>
    </row>
    <row r="531" spans="1:14" s="41" customFormat="1" ht="16.5" customHeight="1" x14ac:dyDescent="0.2">
      <c r="A531" s="37" t="s">
        <v>346</v>
      </c>
      <c r="B531" s="37" t="s">
        <v>1177</v>
      </c>
      <c r="C531" s="43">
        <v>13</v>
      </c>
      <c r="D531" s="43">
        <v>12</v>
      </c>
      <c r="E531" s="70">
        <v>23</v>
      </c>
      <c r="F531" s="57">
        <v>20</v>
      </c>
      <c r="G531" s="57">
        <v>1</v>
      </c>
      <c r="H531" s="47" t="s">
        <v>2094</v>
      </c>
      <c r="I531" s="77">
        <f>Таблица1[[#This Row],[Загружено]]/Таблица1[[#This Row],[Всего обучающихся]]</f>
        <v>0.86956521739130432</v>
      </c>
      <c r="J531" s="77">
        <f>Таблица1[[#This Row],[Отсеяно]]/Таблица1[[#This Row],[Всего обучающихся]]</f>
        <v>4.3478260869565216E-2</v>
      </c>
      <c r="K531" s="67">
        <f>Таблица1[[#This Row],[Всего обучающихся]]-Таблица1[[#This Row],[Загружено]]</f>
        <v>3</v>
      </c>
      <c r="L531" s="73">
        <f>Таблица1[[#This Row],[Всего обучающихся]]-Таблица1[[#This Row],[Загружено]]-Таблица1[[#This Row],[Отсеяно]]</f>
        <v>2</v>
      </c>
      <c r="M531" s="32"/>
      <c r="N531" s="32"/>
    </row>
    <row r="532" spans="1:14" s="41" customFormat="1" ht="16.5" customHeight="1" x14ac:dyDescent="0.2">
      <c r="A532" s="37" t="s">
        <v>346</v>
      </c>
      <c r="B532" s="37" t="s">
        <v>1164</v>
      </c>
      <c r="C532" s="43">
        <v>32</v>
      </c>
      <c r="D532" s="43">
        <v>30</v>
      </c>
      <c r="E532" s="70">
        <v>211</v>
      </c>
      <c r="F532" s="57">
        <v>205</v>
      </c>
      <c r="G532" s="57">
        <v>5</v>
      </c>
      <c r="H532" s="47" t="s">
        <v>2094</v>
      </c>
      <c r="I532" s="77">
        <f>Таблица1[[#This Row],[Загружено]]/Таблица1[[#This Row],[Всего обучающихся]]</f>
        <v>0.97156398104265407</v>
      </c>
      <c r="J532" s="77">
        <f>Таблица1[[#This Row],[Отсеяно]]/Таблица1[[#This Row],[Всего обучающихся]]</f>
        <v>2.3696682464454975E-2</v>
      </c>
      <c r="K532" s="67">
        <f>Таблица1[[#This Row],[Всего обучающихся]]-Таблица1[[#This Row],[Загружено]]</f>
        <v>6</v>
      </c>
      <c r="L532" s="73">
        <f>Таблица1[[#This Row],[Всего обучающихся]]-Таблица1[[#This Row],[Загружено]]-Таблица1[[#This Row],[Отсеяно]]</f>
        <v>1</v>
      </c>
      <c r="M532" s="32"/>
      <c r="N532" s="32"/>
    </row>
    <row r="533" spans="1:14" ht="16.5" customHeight="1" x14ac:dyDescent="0.2">
      <c r="A533" s="37" t="s">
        <v>346</v>
      </c>
      <c r="B533" s="37" t="s">
        <v>1166</v>
      </c>
      <c r="C533" s="43">
        <v>42</v>
      </c>
      <c r="D533" s="43">
        <v>36</v>
      </c>
      <c r="E533" s="70">
        <v>156</v>
      </c>
      <c r="F533" s="57">
        <v>152</v>
      </c>
      <c r="G533" s="57">
        <v>3</v>
      </c>
      <c r="H533" s="37" t="s">
        <v>2094</v>
      </c>
      <c r="I533" s="64">
        <f>Таблица1[[#This Row],[Загружено]]/Таблица1[[#This Row],[Всего обучающихся]]</f>
        <v>0.97435897435897434</v>
      </c>
      <c r="J533" s="77">
        <f>Таблица1[[#This Row],[Отсеяно]]/Таблица1[[#This Row],[Всего обучающихся]]</f>
        <v>1.9230769230769232E-2</v>
      </c>
      <c r="K533" s="67">
        <f>Таблица1[[#This Row],[Всего обучающихся]]-Таблица1[[#This Row],[Загружено]]</f>
        <v>4</v>
      </c>
      <c r="L533" s="73">
        <f>Таблица1[[#This Row],[Всего обучающихся]]-Таблица1[[#This Row],[Загружено]]-Таблица1[[#This Row],[Отсеяно]]</f>
        <v>1</v>
      </c>
      <c r="M533" s="35"/>
      <c r="N533" s="35"/>
    </row>
    <row r="534" spans="1:14" ht="16.5" customHeight="1" x14ac:dyDescent="0.2">
      <c r="A534" s="37" t="s">
        <v>346</v>
      </c>
      <c r="B534" s="37" t="s">
        <v>1161</v>
      </c>
      <c r="C534" s="43">
        <v>21</v>
      </c>
      <c r="D534" s="43">
        <v>19</v>
      </c>
      <c r="E534" s="70">
        <v>91</v>
      </c>
      <c r="F534" s="57">
        <v>89</v>
      </c>
      <c r="G534" s="57">
        <v>1</v>
      </c>
      <c r="H534" s="37" t="s">
        <v>2094</v>
      </c>
      <c r="I534" s="64">
        <f>Таблица1[[#This Row],[Загружено]]/Таблица1[[#This Row],[Всего обучающихся]]</f>
        <v>0.97802197802197799</v>
      </c>
      <c r="J534" s="77">
        <f>Таблица1[[#This Row],[Отсеяно]]/Таблица1[[#This Row],[Всего обучающихся]]</f>
        <v>1.098901098901099E-2</v>
      </c>
      <c r="K534" s="67">
        <f>Таблица1[[#This Row],[Всего обучающихся]]-Таблица1[[#This Row],[Загружено]]</f>
        <v>2</v>
      </c>
      <c r="L534" s="73">
        <f>Таблица1[[#This Row],[Всего обучающихся]]-Таблица1[[#This Row],[Загружено]]-Таблица1[[#This Row],[Отсеяно]]</f>
        <v>1</v>
      </c>
      <c r="M534" s="35"/>
      <c r="N534" s="35"/>
    </row>
    <row r="535" spans="1:14" ht="16.5" customHeight="1" x14ac:dyDescent="0.2">
      <c r="A535" s="37" t="s">
        <v>346</v>
      </c>
      <c r="B535" s="37" t="s">
        <v>1152</v>
      </c>
      <c r="C535" s="43">
        <v>11</v>
      </c>
      <c r="D535" s="43">
        <v>11</v>
      </c>
      <c r="E535" s="70">
        <v>52</v>
      </c>
      <c r="F535" s="57">
        <v>49</v>
      </c>
      <c r="G535" s="57">
        <v>2</v>
      </c>
      <c r="H535" s="37" t="s">
        <v>2094</v>
      </c>
      <c r="I535" s="110">
        <f>Таблица1[[#This Row],[Загружено]]/Таблица1[[#This Row],[Всего обучающихся]]</f>
        <v>0.94230769230769229</v>
      </c>
      <c r="J535" s="77">
        <f>Таблица1[[#This Row],[Отсеяно]]/Таблица1[[#This Row],[Всего обучающихся]]</f>
        <v>3.8461538461538464E-2</v>
      </c>
      <c r="K535" s="67">
        <f>Таблица1[[#This Row],[Всего обучающихся]]-Таблица1[[#This Row],[Загружено]]</f>
        <v>3</v>
      </c>
      <c r="L535" s="73">
        <f>Таблица1[[#This Row],[Всего обучающихся]]-Таблица1[[#This Row],[Загружено]]-Таблица1[[#This Row],[Отсеяно]]</f>
        <v>1</v>
      </c>
      <c r="M535" s="35"/>
      <c r="N535" s="35"/>
    </row>
    <row r="536" spans="1:14" ht="16.5" customHeight="1" x14ac:dyDescent="0.2">
      <c r="A536" s="37" t="s">
        <v>346</v>
      </c>
      <c r="B536" s="37" t="s">
        <v>1169</v>
      </c>
      <c r="C536" s="43">
        <v>11</v>
      </c>
      <c r="D536" s="43">
        <v>4</v>
      </c>
      <c r="E536" s="70">
        <v>43</v>
      </c>
      <c r="F536" s="57">
        <v>42</v>
      </c>
      <c r="G536" s="57"/>
      <c r="H536" s="37" t="s">
        <v>2094</v>
      </c>
      <c r="I536" s="64">
        <f>Таблица1[[#This Row],[Загружено]]/Таблица1[[#This Row],[Всего обучающихся]]</f>
        <v>0.97674418604651159</v>
      </c>
      <c r="J536" s="77">
        <f>Таблица1[[#This Row],[Отсеяно]]/Таблица1[[#This Row],[Всего обучающихся]]</f>
        <v>0</v>
      </c>
      <c r="K536" s="67">
        <f>Таблица1[[#This Row],[Всего обучающихся]]-Таблица1[[#This Row],[Загружено]]</f>
        <v>1</v>
      </c>
      <c r="L536" s="73">
        <f>Таблица1[[#This Row],[Всего обучающихся]]-Таблица1[[#This Row],[Загружено]]-Таблица1[[#This Row],[Отсеяно]]</f>
        <v>1</v>
      </c>
    </row>
    <row r="537" spans="1:14" ht="16.5" customHeight="1" x14ac:dyDescent="0.2">
      <c r="A537" s="37" t="s">
        <v>346</v>
      </c>
      <c r="B537" s="37" t="s">
        <v>1192</v>
      </c>
      <c r="C537" s="43">
        <v>8</v>
      </c>
      <c r="D537" s="43">
        <v>8</v>
      </c>
      <c r="E537" s="70">
        <v>17</v>
      </c>
      <c r="F537" s="57">
        <v>16</v>
      </c>
      <c r="G537" s="57"/>
      <c r="H537" s="37" t="s">
        <v>2094</v>
      </c>
      <c r="I537" s="64">
        <f>Таблица1[[#This Row],[Загружено]]/Таблица1[[#This Row],[Всего обучающихся]]</f>
        <v>0.94117647058823528</v>
      </c>
      <c r="J537" s="77">
        <f>Таблица1[[#This Row],[Отсеяно]]/Таблица1[[#This Row],[Всего обучающихся]]</f>
        <v>0</v>
      </c>
      <c r="K537" s="67">
        <f>Таблица1[[#This Row],[Всего обучающихся]]-Таблица1[[#This Row],[Загружено]]</f>
        <v>1</v>
      </c>
      <c r="L537" s="73">
        <f>Таблица1[[#This Row],[Всего обучающихся]]-Таблица1[[#This Row],[Загружено]]-Таблица1[[#This Row],[Отсеяно]]</f>
        <v>1</v>
      </c>
    </row>
    <row r="538" spans="1:14" ht="16.5" customHeight="1" x14ac:dyDescent="0.2">
      <c r="A538" s="37" t="s">
        <v>346</v>
      </c>
      <c r="B538" s="37" t="s">
        <v>1154</v>
      </c>
      <c r="C538" s="43">
        <v>6</v>
      </c>
      <c r="D538" s="43">
        <v>6</v>
      </c>
      <c r="E538" s="70">
        <v>14</v>
      </c>
      <c r="F538" s="57">
        <v>12</v>
      </c>
      <c r="G538" s="57">
        <v>1</v>
      </c>
      <c r="H538" s="37" t="s">
        <v>2094</v>
      </c>
      <c r="I538" s="110">
        <f>Таблица1[[#This Row],[Загружено]]/Таблица1[[#This Row],[Всего обучающихся]]</f>
        <v>0.8571428571428571</v>
      </c>
      <c r="J538" s="77">
        <f>Таблица1[[#This Row],[Отсеяно]]/Таблица1[[#This Row],[Всего обучающихся]]</f>
        <v>7.1428571428571425E-2</v>
      </c>
      <c r="K538" s="67">
        <f>Таблица1[[#This Row],[Всего обучающихся]]-Таблица1[[#This Row],[Загружено]]</f>
        <v>2</v>
      </c>
      <c r="L538" s="73">
        <f>Таблица1[[#This Row],[Всего обучающихся]]-Таблица1[[#This Row],[Загружено]]-Таблица1[[#This Row],[Отсеяно]]</f>
        <v>1</v>
      </c>
      <c r="M538" s="35"/>
      <c r="N538" s="35"/>
    </row>
    <row r="539" spans="1:14" ht="16.5" customHeight="1" x14ac:dyDescent="0.2">
      <c r="A539" s="37" t="s">
        <v>346</v>
      </c>
      <c r="B539" s="37" t="s">
        <v>1163</v>
      </c>
      <c r="C539" s="43">
        <v>21</v>
      </c>
      <c r="D539" s="43">
        <v>21</v>
      </c>
      <c r="E539" s="70">
        <v>106</v>
      </c>
      <c r="F539" s="57">
        <v>102</v>
      </c>
      <c r="G539" s="57">
        <v>4</v>
      </c>
      <c r="H539" s="37" t="s">
        <v>2094</v>
      </c>
      <c r="I539" s="77">
        <f>Таблица1[[#This Row],[Загружено]]/Таблица1[[#This Row],[Всего обучающихся]]</f>
        <v>0.96226415094339623</v>
      </c>
      <c r="J539" s="77">
        <f>Таблица1[[#This Row],[Отсеяно]]/Таблица1[[#This Row],[Всего обучающихся]]</f>
        <v>3.7735849056603772E-2</v>
      </c>
      <c r="K539" s="67">
        <f>Таблица1[[#This Row],[Всего обучающихся]]-Таблица1[[#This Row],[Загружено]]</f>
        <v>4</v>
      </c>
      <c r="L539" s="73">
        <f>Таблица1[[#This Row],[Всего обучающихся]]-Таблица1[[#This Row],[Загружено]]-Таблица1[[#This Row],[Отсеяно]]</f>
        <v>0</v>
      </c>
    </row>
    <row r="540" spans="1:14" ht="16.5" customHeight="1" x14ac:dyDescent="0.2">
      <c r="A540" s="37" t="s">
        <v>346</v>
      </c>
      <c r="B540" s="37" t="s">
        <v>1157</v>
      </c>
      <c r="C540" s="43">
        <v>16</v>
      </c>
      <c r="D540" s="43">
        <v>16</v>
      </c>
      <c r="E540" s="70">
        <v>67</v>
      </c>
      <c r="F540" s="57">
        <v>65</v>
      </c>
      <c r="G540" s="57">
        <v>2</v>
      </c>
      <c r="H540" s="37" t="s">
        <v>2094</v>
      </c>
      <c r="I540" s="110">
        <f>Таблица1[[#This Row],[Загружено]]/Таблица1[[#This Row],[Всего обучающихся]]</f>
        <v>0.97014925373134331</v>
      </c>
      <c r="J540" s="77">
        <f>Таблица1[[#This Row],[Отсеяно]]/Таблица1[[#This Row],[Всего обучающихся]]</f>
        <v>2.9850746268656716E-2</v>
      </c>
      <c r="K540" s="67">
        <f>Таблица1[[#This Row],[Всего обучающихся]]-Таблица1[[#This Row],[Загружено]]</f>
        <v>2</v>
      </c>
      <c r="L540" s="73">
        <f>Таблица1[[#This Row],[Всего обучающихся]]-Таблица1[[#This Row],[Загружено]]-Таблица1[[#This Row],[Отсеяно]]</f>
        <v>0</v>
      </c>
    </row>
    <row r="541" spans="1:14" s="41" customFormat="1" ht="16.5" customHeight="1" x14ac:dyDescent="0.2">
      <c r="A541" s="37" t="s">
        <v>346</v>
      </c>
      <c r="B541" s="37" t="s">
        <v>1155</v>
      </c>
      <c r="C541" s="43">
        <v>15</v>
      </c>
      <c r="D541" s="43">
        <v>15</v>
      </c>
      <c r="E541" s="70">
        <v>42</v>
      </c>
      <c r="F541" s="57">
        <v>40</v>
      </c>
      <c r="G541" s="57">
        <v>2</v>
      </c>
      <c r="H541" s="37" t="s">
        <v>2094</v>
      </c>
      <c r="I541" s="109">
        <f>Таблица1[[#This Row],[Загружено]]/Таблица1[[#This Row],[Всего обучающихся]]</f>
        <v>0.95238095238095233</v>
      </c>
      <c r="J541" s="77">
        <f>Таблица1[[#This Row],[Отсеяно]]/Таблица1[[#This Row],[Всего обучающихся]]</f>
        <v>4.7619047619047616E-2</v>
      </c>
      <c r="K541" s="67">
        <f>Таблица1[[#This Row],[Всего обучающихся]]-Таблица1[[#This Row],[Загружено]]</f>
        <v>2</v>
      </c>
      <c r="L541" s="73">
        <f>Таблица1[[#This Row],[Всего обучающихся]]-Таблица1[[#This Row],[Загружено]]-Таблица1[[#This Row],[Отсеяно]]</f>
        <v>0</v>
      </c>
      <c r="M541" s="32"/>
      <c r="N541" s="32"/>
    </row>
    <row r="542" spans="1:14" ht="16.5" customHeight="1" x14ac:dyDescent="0.2">
      <c r="A542" s="37" t="s">
        <v>346</v>
      </c>
      <c r="B542" s="37" t="s">
        <v>1165</v>
      </c>
      <c r="C542" s="43">
        <v>10</v>
      </c>
      <c r="D542" s="43">
        <v>6</v>
      </c>
      <c r="E542" s="70">
        <v>42</v>
      </c>
      <c r="F542" s="58">
        <v>42</v>
      </c>
      <c r="G542" s="57">
        <v>0</v>
      </c>
      <c r="H542" s="37" t="s">
        <v>2094</v>
      </c>
      <c r="I542" s="121">
        <f>Таблица1[[#This Row],[Загружено]]/Таблица1[[#This Row],[Всего обучающихся]]</f>
        <v>1</v>
      </c>
      <c r="J542" s="77">
        <f>Таблица1[[#This Row],[Отсеяно]]/Таблица1[[#This Row],[Всего обучающихся]]</f>
        <v>0</v>
      </c>
      <c r="K542" s="67">
        <f>Таблица1[[#This Row],[Всего обучающихся]]-Таблица1[[#This Row],[Загружено]]</f>
        <v>0</v>
      </c>
      <c r="L542" s="73">
        <f>Таблица1[[#This Row],[Всего обучающихся]]-Таблица1[[#This Row],[Загружено]]-Таблица1[[#This Row],[Отсеяно]]</f>
        <v>0</v>
      </c>
    </row>
    <row r="543" spans="1:14" ht="16.5" customHeight="1" x14ac:dyDescent="0.2">
      <c r="A543" s="37" t="s">
        <v>346</v>
      </c>
      <c r="B543" s="37" t="s">
        <v>1147</v>
      </c>
      <c r="C543" s="43">
        <v>16</v>
      </c>
      <c r="D543" s="43">
        <v>16</v>
      </c>
      <c r="E543" s="70">
        <v>36</v>
      </c>
      <c r="F543" s="57">
        <v>35</v>
      </c>
      <c r="G543" s="57">
        <v>1</v>
      </c>
      <c r="H543" s="37" t="s">
        <v>2094</v>
      </c>
      <c r="I543" s="109">
        <f>Таблица1[[#This Row],[Загружено]]/Таблица1[[#This Row],[Всего обучающихся]]</f>
        <v>0.97222222222222221</v>
      </c>
      <c r="J543" s="77">
        <f>Таблица1[[#This Row],[Отсеяно]]/Таблица1[[#This Row],[Всего обучающихся]]</f>
        <v>2.7777777777777776E-2</v>
      </c>
      <c r="K543" s="67">
        <f>Таблица1[[#This Row],[Всего обучающихся]]-Таблица1[[#This Row],[Загружено]]</f>
        <v>1</v>
      </c>
      <c r="L543" s="73">
        <f>Таблица1[[#This Row],[Всего обучающихся]]-Таблица1[[#This Row],[Загружено]]-Таблица1[[#This Row],[Отсеяно]]</f>
        <v>0</v>
      </c>
    </row>
    <row r="544" spans="1:14" ht="16.5" customHeight="1" x14ac:dyDescent="0.2">
      <c r="A544" s="37" t="s">
        <v>346</v>
      </c>
      <c r="B544" s="37" t="s">
        <v>1182</v>
      </c>
      <c r="C544" s="43">
        <v>14</v>
      </c>
      <c r="D544" s="43">
        <v>4</v>
      </c>
      <c r="E544" s="70">
        <v>30</v>
      </c>
      <c r="F544" s="57">
        <v>29</v>
      </c>
      <c r="G544" s="57">
        <v>1</v>
      </c>
      <c r="H544" s="37" t="s">
        <v>2094</v>
      </c>
      <c r="I544" s="77">
        <f>Таблица1[[#This Row],[Загружено]]/Таблица1[[#This Row],[Всего обучающихся]]</f>
        <v>0.96666666666666667</v>
      </c>
      <c r="J544" s="77">
        <f>Таблица1[[#This Row],[Отсеяно]]/Таблица1[[#This Row],[Всего обучающихся]]</f>
        <v>3.3333333333333333E-2</v>
      </c>
      <c r="K544" s="67">
        <f>Таблица1[[#This Row],[Всего обучающихся]]-Таблица1[[#This Row],[Загружено]]</f>
        <v>1</v>
      </c>
      <c r="L544" s="73">
        <f>Таблица1[[#This Row],[Всего обучающихся]]-Таблица1[[#This Row],[Загружено]]-Таблица1[[#This Row],[Отсеяно]]</f>
        <v>0</v>
      </c>
      <c r="M544" s="41"/>
      <c r="N544" s="41"/>
    </row>
    <row r="545" spans="1:14" ht="16.5" customHeight="1" x14ac:dyDescent="0.2">
      <c r="A545" s="37" t="s">
        <v>346</v>
      </c>
      <c r="B545" s="37" t="s">
        <v>1185</v>
      </c>
      <c r="C545" s="43">
        <v>13</v>
      </c>
      <c r="D545" s="43">
        <v>13</v>
      </c>
      <c r="E545" s="70">
        <v>29</v>
      </c>
      <c r="F545" s="58">
        <v>29</v>
      </c>
      <c r="G545" s="58">
        <v>0</v>
      </c>
      <c r="H545" s="37" t="s">
        <v>2094</v>
      </c>
      <c r="I545" s="121">
        <f>Таблица1[[#This Row],[Загружено]]/Таблица1[[#This Row],[Всего обучающихся]]</f>
        <v>1</v>
      </c>
      <c r="J545" s="77">
        <f>Таблица1[[#This Row],[Отсеяно]]/Таблица1[[#This Row],[Всего обучающихся]]</f>
        <v>0</v>
      </c>
      <c r="K545" s="67">
        <f>Таблица1[[#This Row],[Всего обучающихся]]-Таблица1[[#This Row],[Загружено]]</f>
        <v>0</v>
      </c>
      <c r="L545" s="73">
        <f>Таблица1[[#This Row],[Всего обучающихся]]-Таблица1[[#This Row],[Загружено]]-Таблица1[[#This Row],[Отсеяно]]</f>
        <v>0</v>
      </c>
    </row>
    <row r="546" spans="1:14" s="41" customFormat="1" ht="16.5" customHeight="1" x14ac:dyDescent="0.2">
      <c r="A546" s="37" t="s">
        <v>346</v>
      </c>
      <c r="B546" s="37" t="s">
        <v>1158</v>
      </c>
      <c r="C546" s="43">
        <v>11</v>
      </c>
      <c r="D546" s="43">
        <v>11</v>
      </c>
      <c r="E546" s="70">
        <v>26</v>
      </c>
      <c r="F546" s="58">
        <v>25</v>
      </c>
      <c r="G546" s="58">
        <v>1</v>
      </c>
      <c r="H546" s="37" t="s">
        <v>2094</v>
      </c>
      <c r="I546" s="77">
        <f>Таблица1[[#This Row],[Загружено]]/Таблица1[[#This Row],[Всего обучающихся]]</f>
        <v>0.96153846153846156</v>
      </c>
      <c r="J546" s="77">
        <f>Таблица1[[#This Row],[Отсеяно]]/Таблица1[[#This Row],[Всего обучающихся]]</f>
        <v>3.8461538461538464E-2</v>
      </c>
      <c r="K546" s="67">
        <f>Таблица1[[#This Row],[Всего обучающихся]]-Таблица1[[#This Row],[Загружено]]</f>
        <v>1</v>
      </c>
      <c r="L546" s="73">
        <f>Таблица1[[#This Row],[Всего обучающихся]]-Таблица1[[#This Row],[Загружено]]-Таблица1[[#This Row],[Отсеяно]]</f>
        <v>0</v>
      </c>
      <c r="M546" s="32"/>
      <c r="N546" s="32"/>
    </row>
    <row r="547" spans="1:14" ht="16.5" customHeight="1" x14ac:dyDescent="0.2">
      <c r="A547" s="37" t="s">
        <v>346</v>
      </c>
      <c r="B547" s="37" t="s">
        <v>1187</v>
      </c>
      <c r="C547" s="43">
        <v>10</v>
      </c>
      <c r="D547" s="43">
        <v>10</v>
      </c>
      <c r="E547" s="70">
        <v>24</v>
      </c>
      <c r="F547" s="57">
        <v>21</v>
      </c>
      <c r="G547" s="57">
        <v>3</v>
      </c>
      <c r="H547" s="37" t="s">
        <v>2094</v>
      </c>
      <c r="I547" s="77">
        <f>Таблица1[[#This Row],[Загружено]]/Таблица1[[#This Row],[Всего обучающихся]]</f>
        <v>0.875</v>
      </c>
      <c r="J547" s="77">
        <f>Таблица1[[#This Row],[Отсеяно]]/Таблица1[[#This Row],[Всего обучающихся]]</f>
        <v>0.125</v>
      </c>
      <c r="K547" s="67">
        <f>Таблица1[[#This Row],[Всего обучающихся]]-Таблица1[[#This Row],[Загружено]]</f>
        <v>3</v>
      </c>
      <c r="L547" s="73">
        <f>Таблица1[[#This Row],[Всего обучающихся]]-Таблица1[[#This Row],[Загружено]]-Таблица1[[#This Row],[Отсеяно]]</f>
        <v>0</v>
      </c>
    </row>
    <row r="548" spans="1:14" s="41" customFormat="1" ht="16.5" customHeight="1" x14ac:dyDescent="0.2">
      <c r="A548" s="37" t="s">
        <v>346</v>
      </c>
      <c r="B548" s="37" t="s">
        <v>1168</v>
      </c>
      <c r="C548" s="43">
        <v>12</v>
      </c>
      <c r="D548" s="43">
        <v>12</v>
      </c>
      <c r="E548" s="70">
        <v>19</v>
      </c>
      <c r="F548" s="57">
        <v>19</v>
      </c>
      <c r="G548" s="57">
        <v>0</v>
      </c>
      <c r="H548" s="37" t="s">
        <v>2094</v>
      </c>
      <c r="I548" s="121">
        <f>Таблица1[[#This Row],[Загружено]]/Таблица1[[#This Row],[Всего обучающихся]]</f>
        <v>1</v>
      </c>
      <c r="J548" s="77">
        <f>Таблица1[[#This Row],[Отсеяно]]/Таблица1[[#This Row],[Всего обучающихся]]</f>
        <v>0</v>
      </c>
      <c r="K548" s="67">
        <f>Таблица1[[#This Row],[Всего обучающихся]]-Таблица1[[#This Row],[Загружено]]</f>
        <v>0</v>
      </c>
      <c r="L548" s="73">
        <f>Таблица1[[#This Row],[Всего обучающихся]]-Таблица1[[#This Row],[Загружено]]-Таблица1[[#This Row],[Отсеяно]]</f>
        <v>0</v>
      </c>
      <c r="M548" s="32"/>
      <c r="N548" s="32"/>
    </row>
    <row r="549" spans="1:14" ht="16.5" customHeight="1" x14ac:dyDescent="0.2">
      <c r="A549" s="37" t="s">
        <v>346</v>
      </c>
      <c r="B549" s="37" t="s">
        <v>1186</v>
      </c>
      <c r="C549" s="43">
        <v>7</v>
      </c>
      <c r="D549" s="43">
        <v>7</v>
      </c>
      <c r="E549" s="70">
        <v>18</v>
      </c>
      <c r="F549" s="58">
        <v>18</v>
      </c>
      <c r="G549" s="58">
        <v>0</v>
      </c>
      <c r="H549" s="37" t="s">
        <v>2094</v>
      </c>
      <c r="I549" s="121">
        <f>Таблица1[[#This Row],[Загружено]]/Таблица1[[#This Row],[Всего обучающихся]]</f>
        <v>1</v>
      </c>
      <c r="J549" s="77">
        <f>Таблица1[[#This Row],[Отсеяно]]/Таблица1[[#This Row],[Всего обучающихся]]</f>
        <v>0</v>
      </c>
      <c r="K549" s="67">
        <f>Таблица1[[#This Row],[Всего обучающихся]]-Таблица1[[#This Row],[Загружено]]</f>
        <v>0</v>
      </c>
      <c r="L549" s="73">
        <f>Таблица1[[#This Row],[Всего обучающихся]]-Таблица1[[#This Row],[Загружено]]-Таблица1[[#This Row],[Отсеяно]]</f>
        <v>0</v>
      </c>
    </row>
    <row r="550" spans="1:14" ht="16.5" customHeight="1" x14ac:dyDescent="0.2">
      <c r="A550" s="37" t="s">
        <v>346</v>
      </c>
      <c r="B550" s="37" t="s">
        <v>1178</v>
      </c>
      <c r="C550" s="43">
        <v>10</v>
      </c>
      <c r="D550" s="43">
        <v>9</v>
      </c>
      <c r="E550" s="70">
        <v>17</v>
      </c>
      <c r="F550" s="58">
        <v>16</v>
      </c>
      <c r="G550" s="58">
        <v>1</v>
      </c>
      <c r="H550" s="37" t="s">
        <v>2094</v>
      </c>
      <c r="I550" s="64">
        <f>Таблица1[[#This Row],[Загружено]]/Таблица1[[#This Row],[Всего обучающихся]]</f>
        <v>0.94117647058823528</v>
      </c>
      <c r="J550" s="77">
        <f>Таблица1[[#This Row],[Отсеяно]]/Таблица1[[#This Row],[Всего обучающихся]]</f>
        <v>5.8823529411764705E-2</v>
      </c>
      <c r="K550" s="67">
        <f>Таблица1[[#This Row],[Всего обучающихся]]-Таблица1[[#This Row],[Загружено]]</f>
        <v>1</v>
      </c>
      <c r="L550" s="73">
        <f>Таблица1[[#This Row],[Всего обучающихся]]-Таблица1[[#This Row],[Загружено]]-Таблица1[[#This Row],[Отсеяно]]</f>
        <v>0</v>
      </c>
    </row>
    <row r="551" spans="1:14" ht="16.5" customHeight="1" x14ac:dyDescent="0.2">
      <c r="A551" s="37" t="s">
        <v>346</v>
      </c>
      <c r="B551" s="37" t="s">
        <v>1175</v>
      </c>
      <c r="C551" s="43">
        <v>14</v>
      </c>
      <c r="D551" s="43">
        <v>14</v>
      </c>
      <c r="E551" s="70">
        <v>15</v>
      </c>
      <c r="F551" s="58">
        <v>15</v>
      </c>
      <c r="G551" s="58">
        <v>0</v>
      </c>
      <c r="H551" s="37" t="s">
        <v>2094</v>
      </c>
      <c r="I551" s="122">
        <f>Таблица1[[#This Row],[Загружено]]/Таблица1[[#This Row],[Всего обучающихся]]</f>
        <v>1</v>
      </c>
      <c r="J551" s="77">
        <f>Таблица1[[#This Row],[Отсеяно]]/Таблица1[[#This Row],[Всего обучающихся]]</f>
        <v>0</v>
      </c>
      <c r="K551" s="67">
        <f>Таблица1[[#This Row],[Всего обучающихся]]-Таблица1[[#This Row],[Загружено]]</f>
        <v>0</v>
      </c>
      <c r="L551" s="73">
        <f>Таблица1[[#This Row],[Всего обучающихся]]-Таблица1[[#This Row],[Загружено]]-Таблица1[[#This Row],[Отсеяно]]</f>
        <v>0</v>
      </c>
    </row>
    <row r="552" spans="1:14" ht="16.5" customHeight="1" x14ac:dyDescent="0.2">
      <c r="A552" s="37" t="s">
        <v>346</v>
      </c>
      <c r="B552" s="37" t="s">
        <v>1171</v>
      </c>
      <c r="C552" s="43">
        <v>8</v>
      </c>
      <c r="D552" s="43">
        <v>8</v>
      </c>
      <c r="E552" s="70">
        <v>13</v>
      </c>
      <c r="F552" s="57">
        <v>12</v>
      </c>
      <c r="G552" s="57">
        <v>1</v>
      </c>
      <c r="H552" s="37" t="s">
        <v>2094</v>
      </c>
      <c r="I552" s="64">
        <f>Таблица1[[#This Row],[Загружено]]/Таблица1[[#This Row],[Всего обучающихся]]</f>
        <v>0.92307692307692313</v>
      </c>
      <c r="J552" s="77">
        <f>Таблица1[[#This Row],[Отсеяно]]/Таблица1[[#This Row],[Всего обучающихся]]</f>
        <v>7.6923076923076927E-2</v>
      </c>
      <c r="K552" s="67">
        <f>Таблица1[[#This Row],[Всего обучающихся]]-Таблица1[[#This Row],[Загружено]]</f>
        <v>1</v>
      </c>
      <c r="L552" s="73">
        <f>Таблица1[[#This Row],[Всего обучающихся]]-Таблица1[[#This Row],[Загружено]]-Таблица1[[#This Row],[Отсеяно]]</f>
        <v>0</v>
      </c>
    </row>
    <row r="553" spans="1:14" ht="16.5" customHeight="1" x14ac:dyDescent="0.2">
      <c r="A553" s="37" t="s">
        <v>346</v>
      </c>
      <c r="B553" s="37" t="s">
        <v>1149</v>
      </c>
      <c r="C553" s="43">
        <v>6</v>
      </c>
      <c r="D553" s="43">
        <v>6</v>
      </c>
      <c r="E553" s="70">
        <v>12</v>
      </c>
      <c r="F553" s="57">
        <v>12</v>
      </c>
      <c r="G553" s="57">
        <v>0</v>
      </c>
      <c r="H553" s="37" t="s">
        <v>2094</v>
      </c>
      <c r="I553" s="121">
        <f>Таблица1[[#This Row],[Загружено]]/Таблица1[[#This Row],[Всего обучающихся]]</f>
        <v>1</v>
      </c>
      <c r="J553" s="77">
        <f>Таблица1[[#This Row],[Отсеяно]]/Таблица1[[#This Row],[Всего обучающихся]]</f>
        <v>0</v>
      </c>
      <c r="K553" s="67">
        <f>Таблица1[[#This Row],[Всего обучающихся]]-Таблица1[[#This Row],[Загружено]]</f>
        <v>0</v>
      </c>
      <c r="L553" s="73">
        <f>Таблица1[[#This Row],[Всего обучающихся]]-Таблица1[[#This Row],[Загружено]]-Таблица1[[#This Row],[Отсеяно]]</f>
        <v>0</v>
      </c>
    </row>
    <row r="554" spans="1:14" s="41" customFormat="1" ht="16.5" customHeight="1" x14ac:dyDescent="0.2">
      <c r="A554" s="37" t="s">
        <v>346</v>
      </c>
      <c r="B554" s="37" t="s">
        <v>1162</v>
      </c>
      <c r="C554" s="43">
        <v>7</v>
      </c>
      <c r="D554" s="43">
        <v>7</v>
      </c>
      <c r="E554" s="70">
        <v>12</v>
      </c>
      <c r="F554" s="57">
        <v>12</v>
      </c>
      <c r="G554" s="57">
        <v>0</v>
      </c>
      <c r="H554" s="37" t="s">
        <v>2094</v>
      </c>
      <c r="I554" s="122">
        <f>Таблица1[[#This Row],[Загружено]]/Таблица1[[#This Row],[Всего обучающихся]]</f>
        <v>1</v>
      </c>
      <c r="J554" s="77">
        <f>Таблица1[[#This Row],[Отсеяно]]/Таблица1[[#This Row],[Всего обучающихся]]</f>
        <v>0</v>
      </c>
      <c r="K554" s="67">
        <f>Таблица1[[#This Row],[Всего обучающихся]]-Таблица1[[#This Row],[Загружено]]</f>
        <v>0</v>
      </c>
      <c r="L554" s="73">
        <f>Таблица1[[#This Row],[Всего обучающихся]]-Таблица1[[#This Row],[Загружено]]-Таблица1[[#This Row],[Отсеяно]]</f>
        <v>0</v>
      </c>
      <c r="M554" s="32"/>
      <c r="N554" s="32"/>
    </row>
    <row r="555" spans="1:14" ht="16.5" customHeight="1" x14ac:dyDescent="0.2">
      <c r="A555" s="37" t="s">
        <v>346</v>
      </c>
      <c r="B555" s="37" t="s">
        <v>1145</v>
      </c>
      <c r="C555" s="43">
        <v>11</v>
      </c>
      <c r="D555" s="43">
        <v>11</v>
      </c>
      <c r="E555" s="70">
        <v>9</v>
      </c>
      <c r="F555" s="57">
        <v>6</v>
      </c>
      <c r="G555" s="57">
        <v>3</v>
      </c>
      <c r="H555" s="37" t="s">
        <v>2094</v>
      </c>
      <c r="I555" s="109">
        <f>Таблица1[[#This Row],[Загружено]]/Таблица1[[#This Row],[Всего обучающихся]]</f>
        <v>0.66666666666666663</v>
      </c>
      <c r="J555" s="77">
        <f>Таблица1[[#This Row],[Отсеяно]]/Таблица1[[#This Row],[Всего обучающихся]]</f>
        <v>0.33333333333333331</v>
      </c>
      <c r="K555" s="67">
        <f>Таблица1[[#This Row],[Всего обучающихся]]-Таблица1[[#This Row],[Загружено]]</f>
        <v>3</v>
      </c>
      <c r="L555" s="73">
        <f>Таблица1[[#This Row],[Всего обучающихся]]-Таблица1[[#This Row],[Загружено]]-Таблица1[[#This Row],[Отсеяно]]</f>
        <v>0</v>
      </c>
    </row>
    <row r="556" spans="1:14" ht="16.5" customHeight="1" x14ac:dyDescent="0.2">
      <c r="A556" s="37" t="s">
        <v>346</v>
      </c>
      <c r="B556" s="37" t="s">
        <v>1190</v>
      </c>
      <c r="C556" s="43">
        <v>2</v>
      </c>
      <c r="D556" s="43">
        <v>2</v>
      </c>
      <c r="E556" s="70">
        <v>7</v>
      </c>
      <c r="F556" s="57">
        <v>7</v>
      </c>
      <c r="G556" s="57">
        <v>0</v>
      </c>
      <c r="H556" s="37" t="s">
        <v>2094</v>
      </c>
      <c r="I556" s="121">
        <f>Таблица1[[#This Row],[Загружено]]/Таблица1[[#This Row],[Всего обучающихся]]</f>
        <v>1</v>
      </c>
      <c r="J556" s="77">
        <f>Таблица1[[#This Row],[Отсеяно]]/Таблица1[[#This Row],[Всего обучающихся]]</f>
        <v>0</v>
      </c>
      <c r="K556" s="67">
        <f>Таблица1[[#This Row],[Всего обучающихся]]-Таблица1[[#This Row],[Загружено]]</f>
        <v>0</v>
      </c>
      <c r="L556" s="73">
        <f>Таблица1[[#This Row],[Всего обучающихся]]-Таблица1[[#This Row],[Загружено]]-Таблица1[[#This Row],[Отсеяно]]</f>
        <v>0</v>
      </c>
    </row>
    <row r="557" spans="1:14" ht="16.5" customHeight="1" x14ac:dyDescent="0.2">
      <c r="A557" s="37" t="s">
        <v>346</v>
      </c>
      <c r="B557" s="37" t="s">
        <v>1146</v>
      </c>
      <c r="C557" s="43">
        <v>8</v>
      </c>
      <c r="D557" s="43">
        <v>8</v>
      </c>
      <c r="E557" s="70">
        <v>3</v>
      </c>
      <c r="F557" s="57">
        <v>3</v>
      </c>
      <c r="G557" s="57">
        <v>0</v>
      </c>
      <c r="H557" s="37" t="s">
        <v>2094</v>
      </c>
      <c r="I557" s="121">
        <f>Таблица1[[#This Row],[Загружено]]/Таблица1[[#This Row],[Всего обучающихся]]</f>
        <v>1</v>
      </c>
      <c r="J557" s="77">
        <f>Таблица1[[#This Row],[Отсеяно]]/Таблица1[[#This Row],[Всего обучающихся]]</f>
        <v>0</v>
      </c>
      <c r="K557" s="67">
        <f>Таблица1[[#This Row],[Всего обучающихся]]-Таблица1[[#This Row],[Загружено]]</f>
        <v>0</v>
      </c>
      <c r="L557" s="73">
        <f>Таблица1[[#This Row],[Всего обучающихся]]-Таблица1[[#This Row],[Загружено]]-Таблица1[[#This Row],[Отсеяно]]</f>
        <v>0</v>
      </c>
    </row>
    <row r="558" spans="1:14" s="41" customFormat="1" ht="16.5" customHeight="1" x14ac:dyDescent="0.2">
      <c r="A558" s="37" t="s">
        <v>346</v>
      </c>
      <c r="B558" s="37" t="s">
        <v>1159</v>
      </c>
      <c r="C558" s="43">
        <v>24</v>
      </c>
      <c r="D558" s="43">
        <v>24</v>
      </c>
      <c r="E558" s="70">
        <v>129</v>
      </c>
      <c r="F558" s="57">
        <v>129</v>
      </c>
      <c r="G558" s="57">
        <v>1</v>
      </c>
      <c r="H558" s="37" t="s">
        <v>2094</v>
      </c>
      <c r="I558" s="121">
        <f>Таблица1[[#This Row],[Загружено]]/Таблица1[[#This Row],[Всего обучающихся]]</f>
        <v>1</v>
      </c>
      <c r="J558" s="77">
        <f>Таблица1[[#This Row],[Отсеяно]]/Таблица1[[#This Row],[Всего обучающихся]]</f>
        <v>7.7519379844961239E-3</v>
      </c>
      <c r="K558" s="67">
        <f>Таблица1[[#This Row],[Всего обучающихся]]-Таблица1[[#This Row],[Загружено]]</f>
        <v>0</v>
      </c>
      <c r="L558" s="73">
        <f>Таблица1[[#This Row],[Всего обучающихся]]-Таблица1[[#This Row],[Загружено]]-Таблица1[[#This Row],[Отсеяно]]</f>
        <v>-1</v>
      </c>
      <c r="M558" s="32"/>
      <c r="N558" s="32"/>
    </row>
    <row r="559" spans="1:14" ht="16.5" customHeight="1" x14ac:dyDescent="0.2">
      <c r="A559" s="37" t="s">
        <v>346</v>
      </c>
      <c r="B559" s="37" t="s">
        <v>1151</v>
      </c>
      <c r="C559" s="43">
        <v>10</v>
      </c>
      <c r="D559" s="43">
        <v>9</v>
      </c>
      <c r="E559" s="70">
        <v>86</v>
      </c>
      <c r="F559" s="57">
        <v>82</v>
      </c>
      <c r="G559" s="57">
        <v>5</v>
      </c>
      <c r="H559" s="37" t="s">
        <v>2094</v>
      </c>
      <c r="I559" s="109">
        <f>Таблица1[[#This Row],[Загружено]]/Таблица1[[#This Row],[Всего обучающихся]]</f>
        <v>0.95348837209302328</v>
      </c>
      <c r="J559" s="77">
        <f>Таблица1[[#This Row],[Отсеяно]]/Таблица1[[#This Row],[Всего обучающихся]]</f>
        <v>5.8139534883720929E-2</v>
      </c>
      <c r="K559" s="67">
        <f>Таблица1[[#This Row],[Всего обучающихся]]-Таблица1[[#This Row],[Загружено]]</f>
        <v>4</v>
      </c>
      <c r="L559" s="73">
        <f>Таблица1[[#This Row],[Всего обучающихся]]-Таблица1[[#This Row],[Загружено]]-Таблица1[[#This Row],[Отсеяно]]</f>
        <v>-1</v>
      </c>
    </row>
    <row r="560" spans="1:14" ht="16.5" customHeight="1" x14ac:dyDescent="0.2">
      <c r="A560" s="37" t="s">
        <v>346</v>
      </c>
      <c r="B560" s="37" t="s">
        <v>1170</v>
      </c>
      <c r="C560" s="43">
        <v>16</v>
      </c>
      <c r="D560" s="43">
        <v>15</v>
      </c>
      <c r="E560" s="70">
        <v>73</v>
      </c>
      <c r="F560" s="57">
        <v>72</v>
      </c>
      <c r="G560" s="57">
        <v>2</v>
      </c>
      <c r="H560" s="37" t="s">
        <v>2094</v>
      </c>
      <c r="I560" s="122">
        <f>Таблица1[[#This Row],[Загружено]]/Таблица1[[#This Row],[Всего обучающихся]]</f>
        <v>0.98630136986301364</v>
      </c>
      <c r="J560" s="77">
        <f>Таблица1[[#This Row],[Отсеяно]]/Таблица1[[#This Row],[Всего обучающихся]]</f>
        <v>2.7397260273972601E-2</v>
      </c>
      <c r="K560" s="67">
        <f>Таблица1[[#This Row],[Всего обучающихся]]-Таблица1[[#This Row],[Загружено]]</f>
        <v>1</v>
      </c>
      <c r="L560" s="73">
        <f>Таблица1[[#This Row],[Всего обучающихся]]-Таблица1[[#This Row],[Загружено]]-Таблица1[[#This Row],[Отсеяно]]</f>
        <v>-1</v>
      </c>
    </row>
    <row r="561" spans="1:14" ht="16.5" customHeight="1" x14ac:dyDescent="0.2">
      <c r="A561" s="37" t="s">
        <v>346</v>
      </c>
      <c r="B561" s="37" t="s">
        <v>1167</v>
      </c>
      <c r="C561" s="43">
        <v>18</v>
      </c>
      <c r="D561" s="43">
        <v>17</v>
      </c>
      <c r="E561" s="70">
        <v>72</v>
      </c>
      <c r="F561" s="57">
        <v>68</v>
      </c>
      <c r="G561" s="57">
        <v>5</v>
      </c>
      <c r="H561" s="37" t="s">
        <v>2094</v>
      </c>
      <c r="I561" s="77">
        <f>Таблица1[[#This Row],[Загружено]]/Таблица1[[#This Row],[Всего обучающихся]]</f>
        <v>0.94444444444444442</v>
      </c>
      <c r="J561" s="77">
        <f>Таблица1[[#This Row],[Отсеяно]]/Таблица1[[#This Row],[Всего обучающихся]]</f>
        <v>6.9444444444444448E-2</v>
      </c>
      <c r="K561" s="67">
        <f>Таблица1[[#This Row],[Всего обучающихся]]-Таблица1[[#This Row],[Загружено]]</f>
        <v>4</v>
      </c>
      <c r="L561" s="73">
        <f>Таблица1[[#This Row],[Всего обучающихся]]-Таблица1[[#This Row],[Загружено]]-Таблица1[[#This Row],[Отсеяно]]</f>
        <v>-1</v>
      </c>
    </row>
    <row r="562" spans="1:14" ht="16.5" customHeight="1" x14ac:dyDescent="0.2">
      <c r="A562" s="37" t="s">
        <v>346</v>
      </c>
      <c r="B562" s="37" t="s">
        <v>1153</v>
      </c>
      <c r="C562" s="59">
        <v>14</v>
      </c>
      <c r="D562" s="59">
        <v>14</v>
      </c>
      <c r="E562" s="70">
        <v>39</v>
      </c>
      <c r="F562" s="57">
        <v>40</v>
      </c>
      <c r="G562" s="57">
        <v>0</v>
      </c>
      <c r="H562" s="37" t="s">
        <v>2094</v>
      </c>
      <c r="I562" s="121">
        <f>Таблица1[[#This Row],[Загружено]]/Таблица1[[#This Row],[Всего обучающихся]]</f>
        <v>1.0256410256410255</v>
      </c>
      <c r="J562" s="77">
        <f>Таблица1[[#This Row],[Отсеяно]]/Таблица1[[#This Row],[Всего обучающихся]]</f>
        <v>0</v>
      </c>
      <c r="K562" s="67">
        <f>Таблица1[[#This Row],[Всего обучающихся]]-Таблица1[[#This Row],[Загружено]]</f>
        <v>-1</v>
      </c>
      <c r="L562" s="73">
        <f>Таблица1[[#This Row],[Всего обучающихся]]-Таблица1[[#This Row],[Загружено]]-Таблица1[[#This Row],[Отсеяно]]</f>
        <v>-1</v>
      </c>
    </row>
    <row r="563" spans="1:14" ht="16.5" customHeight="1" x14ac:dyDescent="0.2">
      <c r="A563" s="37" t="s">
        <v>346</v>
      </c>
      <c r="B563" s="37" t="s">
        <v>1153</v>
      </c>
      <c r="C563" s="43">
        <v>14</v>
      </c>
      <c r="D563" s="43">
        <v>14</v>
      </c>
      <c r="E563" s="70">
        <v>39</v>
      </c>
      <c r="F563" s="57">
        <v>40</v>
      </c>
      <c r="G563" s="57"/>
      <c r="H563" s="37" t="s">
        <v>2094</v>
      </c>
      <c r="I563" s="121">
        <f>Таблица1[[#This Row],[Загружено]]/Таблица1[[#This Row],[Всего обучающихся]]</f>
        <v>1.0256410256410255</v>
      </c>
      <c r="J563" s="77">
        <f>Таблица1[[#This Row],[Отсеяно]]/Таблица1[[#This Row],[Всего обучающихся]]</f>
        <v>0</v>
      </c>
      <c r="K563" s="67">
        <f>Таблица1[[#This Row],[Всего обучающихся]]-Таблица1[[#This Row],[Загружено]]</f>
        <v>-1</v>
      </c>
      <c r="L563" s="73">
        <f>Таблица1[[#This Row],[Всего обучающихся]]-Таблица1[[#This Row],[Загружено]]-Таблица1[[#This Row],[Отсеяно]]</f>
        <v>-1</v>
      </c>
    </row>
    <row r="564" spans="1:14" ht="16.5" customHeight="1" x14ac:dyDescent="0.2">
      <c r="A564" s="37" t="s">
        <v>346</v>
      </c>
      <c r="B564" s="37" t="s">
        <v>1160</v>
      </c>
      <c r="C564" s="43">
        <v>11</v>
      </c>
      <c r="D564" s="43">
        <v>11</v>
      </c>
      <c r="E564" s="70">
        <v>26</v>
      </c>
      <c r="F564" s="57">
        <v>27</v>
      </c>
      <c r="G564" s="57">
        <v>0</v>
      </c>
      <c r="H564" s="37" t="s">
        <v>2094</v>
      </c>
      <c r="I564" s="121">
        <f>Таблица1[[#This Row],[Загружено]]/Таблица1[[#This Row],[Всего обучающихся]]</f>
        <v>1.0384615384615385</v>
      </c>
      <c r="J564" s="77">
        <f>Таблица1[[#This Row],[Отсеяно]]/Таблица1[[#This Row],[Всего обучающихся]]</f>
        <v>0</v>
      </c>
      <c r="K564" s="67">
        <f>Таблица1[[#This Row],[Всего обучающихся]]-Таблица1[[#This Row],[Загружено]]</f>
        <v>-1</v>
      </c>
      <c r="L564" s="73">
        <f>Таблица1[[#This Row],[Всего обучающихся]]-Таблица1[[#This Row],[Загружено]]-Таблица1[[#This Row],[Отсеяно]]</f>
        <v>-1</v>
      </c>
    </row>
    <row r="565" spans="1:14" ht="16.5" customHeight="1" x14ac:dyDescent="0.2">
      <c r="A565" s="37" t="s">
        <v>346</v>
      </c>
      <c r="B565" s="37" t="s">
        <v>1174</v>
      </c>
      <c r="C565" s="43">
        <v>8</v>
      </c>
      <c r="D565" s="43">
        <v>8</v>
      </c>
      <c r="E565" s="70">
        <v>13</v>
      </c>
      <c r="F565" s="58">
        <v>15</v>
      </c>
      <c r="G565" s="58">
        <v>0</v>
      </c>
      <c r="H565" s="37" t="s">
        <v>2094</v>
      </c>
      <c r="I565" s="121">
        <f>Таблица1[[#This Row],[Загружено]]/Таблица1[[#This Row],[Всего обучающихся]]</f>
        <v>1.1538461538461537</v>
      </c>
      <c r="J565" s="77">
        <f>Таблица1[[#This Row],[Отсеяно]]/Таблица1[[#This Row],[Всего обучающихся]]</f>
        <v>0</v>
      </c>
      <c r="K565" s="67">
        <f>Таблица1[[#This Row],[Всего обучающихся]]-Таблица1[[#This Row],[Загружено]]</f>
        <v>-2</v>
      </c>
      <c r="L565" s="73">
        <f>Таблица1[[#This Row],[Всего обучающихся]]-Таблица1[[#This Row],[Загружено]]-Таблица1[[#This Row],[Отсеяно]]</f>
        <v>-2</v>
      </c>
    </row>
    <row r="566" spans="1:14" ht="16.5" customHeight="1" x14ac:dyDescent="0.2">
      <c r="A566" s="37" t="s">
        <v>347</v>
      </c>
      <c r="B566" s="37" t="s">
        <v>1215</v>
      </c>
      <c r="C566" s="59">
        <v>27</v>
      </c>
      <c r="D566" s="59">
        <v>22</v>
      </c>
      <c r="E566" s="70">
        <v>296</v>
      </c>
      <c r="F566" s="58">
        <v>31</v>
      </c>
      <c r="G566" s="58">
        <v>3</v>
      </c>
      <c r="H566" s="37" t="s">
        <v>2094</v>
      </c>
      <c r="I566" s="77">
        <f>Таблица1[[#This Row],[Загружено]]/Таблица1[[#This Row],[Всего обучающихся]]</f>
        <v>0.10472972972972973</v>
      </c>
      <c r="J566" s="77">
        <f>Таблица1[[#This Row],[Отсеяно]]/Таблица1[[#This Row],[Всего обучающихся]]</f>
        <v>1.0135135135135136E-2</v>
      </c>
      <c r="K566" s="118">
        <f>Таблица1[[#This Row],[Всего обучающихся]]-Таблица1[[#This Row],[Загружено]]</f>
        <v>265</v>
      </c>
      <c r="L566" s="73">
        <f>Таблица1[[#This Row],[Всего обучающихся]]-Таблица1[[#This Row],[Загружено]]-Таблица1[[#This Row],[Отсеяно]]</f>
        <v>262</v>
      </c>
      <c r="M566" s="41">
        <v>289</v>
      </c>
      <c r="N566" s="41">
        <v>512011534</v>
      </c>
    </row>
    <row r="567" spans="1:14" ht="16.5" customHeight="1" x14ac:dyDescent="0.2">
      <c r="A567" s="37" t="s">
        <v>347</v>
      </c>
      <c r="B567" s="37" t="s">
        <v>1238</v>
      </c>
      <c r="C567" s="43">
        <v>46</v>
      </c>
      <c r="D567" s="43">
        <v>39</v>
      </c>
      <c r="E567" s="57">
        <v>435</v>
      </c>
      <c r="F567" s="57">
        <v>404</v>
      </c>
      <c r="G567" s="57">
        <v>8</v>
      </c>
      <c r="H567" s="37" t="s">
        <v>2094</v>
      </c>
      <c r="I567" s="64">
        <f>Таблица1[[#This Row],[Загружено]]/Таблица1[[#This Row],[Всего обучающихся]]</f>
        <v>0.92873563218390809</v>
      </c>
      <c r="J567" s="77">
        <f>Таблица1[[#This Row],[Отсеяно]]/Таблица1[[#This Row],[Всего обучающихся]]</f>
        <v>1.8390804597701149E-2</v>
      </c>
      <c r="K567" s="67">
        <f>Таблица1[[#This Row],[Всего обучающихся]]-Таблица1[[#This Row],[Загружено]]</f>
        <v>31</v>
      </c>
      <c r="L567" s="73">
        <f>Таблица1[[#This Row],[Всего обучающихся]]-Таблица1[[#This Row],[Загружено]]-Таблица1[[#This Row],[Отсеяно]]</f>
        <v>23</v>
      </c>
    </row>
    <row r="568" spans="1:14" s="41" customFormat="1" ht="16.5" customHeight="1" x14ac:dyDescent="0.2">
      <c r="A568" s="37" t="s">
        <v>347</v>
      </c>
      <c r="B568" s="37" t="s">
        <v>1201</v>
      </c>
      <c r="C568" s="43">
        <v>49</v>
      </c>
      <c r="D568" s="43">
        <v>45</v>
      </c>
      <c r="E568" s="70">
        <v>390</v>
      </c>
      <c r="F568" s="57">
        <v>358</v>
      </c>
      <c r="G568" s="57">
        <v>11</v>
      </c>
      <c r="H568" s="37" t="s">
        <v>2094</v>
      </c>
      <c r="I568" s="110">
        <f>Таблица1[[#This Row],[Загружено]]/Таблица1[[#This Row],[Всего обучающихся]]</f>
        <v>0.91794871794871791</v>
      </c>
      <c r="J568" s="77">
        <f>Таблица1[[#This Row],[Отсеяно]]/Таблица1[[#This Row],[Всего обучающихся]]</f>
        <v>2.8205128205128206E-2</v>
      </c>
      <c r="K568" s="67">
        <f>Таблица1[[#This Row],[Всего обучающихся]]-Таблица1[[#This Row],[Загружено]]</f>
        <v>32</v>
      </c>
      <c r="L568" s="73">
        <f>Таблица1[[#This Row],[Всего обучающихся]]-Таблица1[[#This Row],[Загружено]]-Таблица1[[#This Row],[Отсеяно]]</f>
        <v>21</v>
      </c>
    </row>
    <row r="569" spans="1:14" ht="16.5" customHeight="1" x14ac:dyDescent="0.2">
      <c r="A569" s="37" t="s">
        <v>347</v>
      </c>
      <c r="B569" s="37" t="s">
        <v>1252</v>
      </c>
      <c r="C569" s="43">
        <v>35</v>
      </c>
      <c r="D569" s="43">
        <v>30</v>
      </c>
      <c r="E569" s="70">
        <v>278</v>
      </c>
      <c r="F569" s="57">
        <v>255</v>
      </c>
      <c r="G569" s="57">
        <v>2</v>
      </c>
      <c r="H569" s="37" t="s">
        <v>2094</v>
      </c>
      <c r="I569" s="77">
        <f>Таблица1[[#This Row],[Загружено]]/Таблица1[[#This Row],[Всего обучающихся]]</f>
        <v>0.91726618705035967</v>
      </c>
      <c r="J569" s="77">
        <f>Таблица1[[#This Row],[Отсеяно]]/Таблица1[[#This Row],[Всего обучающихся]]</f>
        <v>7.1942446043165471E-3</v>
      </c>
      <c r="K569" s="67">
        <f>Таблица1[[#This Row],[Всего обучающихся]]-Таблица1[[#This Row],[Загружено]]</f>
        <v>23</v>
      </c>
      <c r="L569" s="73">
        <f>Таблица1[[#This Row],[Всего обучающихся]]-Таблица1[[#This Row],[Загружено]]-Таблица1[[#This Row],[Отсеяно]]</f>
        <v>21</v>
      </c>
      <c r="M569" s="41"/>
      <c r="N569" s="41"/>
    </row>
    <row r="570" spans="1:14" ht="16.5" customHeight="1" x14ac:dyDescent="0.2">
      <c r="A570" s="83" t="s">
        <v>347</v>
      </c>
      <c r="B570" s="83" t="s">
        <v>1194</v>
      </c>
      <c r="C570" s="43">
        <v>58</v>
      </c>
      <c r="D570" s="43">
        <v>56</v>
      </c>
      <c r="E570" s="90">
        <v>558</v>
      </c>
      <c r="F570" s="57">
        <v>538</v>
      </c>
      <c r="G570" s="57">
        <v>3</v>
      </c>
      <c r="H570" s="37" t="s">
        <v>2094</v>
      </c>
      <c r="I570" s="109">
        <f>Таблица1[[#This Row],[Загружено]]/Таблица1[[#This Row],[Всего обучающихся]]</f>
        <v>0.96415770609318996</v>
      </c>
      <c r="J570" s="77">
        <f>Таблица1[[#This Row],[Отсеяно]]/Таблица1[[#This Row],[Всего обучающихся]]</f>
        <v>5.3763440860215058E-3</v>
      </c>
      <c r="K570" s="67">
        <f>Таблица1[[#This Row],[Всего обучающихся]]-Таблица1[[#This Row],[Загружено]]</f>
        <v>20</v>
      </c>
      <c r="L570" s="73">
        <f>Таблица1[[#This Row],[Всего обучающихся]]-Таблица1[[#This Row],[Загружено]]-Таблица1[[#This Row],[Отсеяно]]</f>
        <v>17</v>
      </c>
    </row>
    <row r="571" spans="1:14" ht="16.5" customHeight="1" x14ac:dyDescent="0.2">
      <c r="A571" s="83" t="s">
        <v>347</v>
      </c>
      <c r="B571" s="83" t="s">
        <v>1232</v>
      </c>
      <c r="C571" s="59">
        <v>64</v>
      </c>
      <c r="D571" s="59">
        <v>59</v>
      </c>
      <c r="E571" s="90">
        <v>596</v>
      </c>
      <c r="F571" s="123">
        <v>582</v>
      </c>
      <c r="G571" s="57">
        <v>0</v>
      </c>
      <c r="H571" s="37" t="s">
        <v>2094</v>
      </c>
      <c r="I571" s="77">
        <f>Таблица1[[#This Row],[Загружено]]/Таблица1[[#This Row],[Всего обучающихся]]</f>
        <v>0.97651006711409394</v>
      </c>
      <c r="J571" s="77">
        <f>Таблица1[[#This Row],[Отсеяно]]/Таблица1[[#This Row],[Всего обучающихся]]</f>
        <v>0</v>
      </c>
      <c r="K571" s="67">
        <f>Таблица1[[#This Row],[Всего обучающихся]]-Таблица1[[#This Row],[Загружено]]</f>
        <v>14</v>
      </c>
      <c r="L571" s="73">
        <f>Таблица1[[#This Row],[Всего обучающихся]]-Таблица1[[#This Row],[Загружено]]-Таблица1[[#This Row],[Отсеяно]]</f>
        <v>14</v>
      </c>
    </row>
    <row r="572" spans="1:14" s="41" customFormat="1" ht="16.5" customHeight="1" x14ac:dyDescent="0.2">
      <c r="A572" s="83" t="s">
        <v>347</v>
      </c>
      <c r="B572" s="83" t="s">
        <v>1232</v>
      </c>
      <c r="C572" s="43">
        <v>64</v>
      </c>
      <c r="D572" s="43">
        <v>59</v>
      </c>
      <c r="E572" s="90">
        <v>596</v>
      </c>
      <c r="F572" s="57">
        <v>582</v>
      </c>
      <c r="G572" s="57"/>
      <c r="H572" s="37" t="s">
        <v>2094</v>
      </c>
      <c r="I572" s="77">
        <f>Таблица1[[#This Row],[Загружено]]/Таблица1[[#This Row],[Всего обучающихся]]</f>
        <v>0.97651006711409394</v>
      </c>
      <c r="J572" s="77">
        <f>Таблица1[[#This Row],[Отсеяно]]/Таблица1[[#This Row],[Всего обучающихся]]</f>
        <v>0</v>
      </c>
      <c r="K572" s="67">
        <f>Таблица1[[#This Row],[Всего обучающихся]]-Таблица1[[#This Row],[Загружено]]</f>
        <v>14</v>
      </c>
      <c r="L572" s="73">
        <f>Таблица1[[#This Row],[Всего обучающихся]]-Таблица1[[#This Row],[Загружено]]-Таблица1[[#This Row],[Отсеяно]]</f>
        <v>14</v>
      </c>
      <c r="M572" s="32"/>
      <c r="N572" s="32"/>
    </row>
    <row r="573" spans="1:14" s="41" customFormat="1" ht="16.5" customHeight="1" x14ac:dyDescent="0.2">
      <c r="A573" s="37" t="s">
        <v>347</v>
      </c>
      <c r="B573" s="37" t="s">
        <v>1224</v>
      </c>
      <c r="C573" s="43">
        <v>27</v>
      </c>
      <c r="D573" s="43">
        <v>26</v>
      </c>
      <c r="E573" s="70">
        <v>249</v>
      </c>
      <c r="F573" s="57">
        <v>233</v>
      </c>
      <c r="G573" s="57">
        <v>3</v>
      </c>
      <c r="H573" s="37" t="s">
        <v>2094</v>
      </c>
      <c r="I573" s="77">
        <f>Таблица1[[#This Row],[Загружено]]/Таблица1[[#This Row],[Всего обучающихся]]</f>
        <v>0.93574297188755018</v>
      </c>
      <c r="J573" s="77">
        <f>Таблица1[[#This Row],[Отсеяно]]/Таблица1[[#This Row],[Всего обучающихся]]</f>
        <v>1.2048192771084338E-2</v>
      </c>
      <c r="K573" s="67">
        <f>Таблица1[[#This Row],[Всего обучающихся]]-Таблица1[[#This Row],[Загружено]]</f>
        <v>16</v>
      </c>
      <c r="L573" s="73">
        <f>Таблица1[[#This Row],[Всего обучающихся]]-Таблица1[[#This Row],[Загружено]]-Таблица1[[#This Row],[Отсеяно]]</f>
        <v>13</v>
      </c>
      <c r="M573" s="33"/>
      <c r="N573" s="33"/>
    </row>
    <row r="574" spans="1:14" ht="16.5" customHeight="1" x14ac:dyDescent="0.2">
      <c r="A574" s="83" t="s">
        <v>347</v>
      </c>
      <c r="B574" s="83" t="s">
        <v>1240</v>
      </c>
      <c r="C574" s="59">
        <v>49</v>
      </c>
      <c r="D574" s="59">
        <v>43</v>
      </c>
      <c r="E574" s="90">
        <v>613</v>
      </c>
      <c r="F574" s="57">
        <v>603</v>
      </c>
      <c r="G574" s="57">
        <v>0</v>
      </c>
      <c r="H574" s="37" t="s">
        <v>2094</v>
      </c>
      <c r="I574" s="77">
        <f>Таблица1[[#This Row],[Загружено]]/Таблица1[[#This Row],[Всего обучающихся]]</f>
        <v>0.98368678629690054</v>
      </c>
      <c r="J574" s="77">
        <f>Таблица1[[#This Row],[Отсеяно]]/Таблица1[[#This Row],[Всего обучающихся]]</f>
        <v>0</v>
      </c>
      <c r="K574" s="67">
        <f>Таблица1[[#This Row],[Всего обучающихся]]-Таблица1[[#This Row],[Загружено]]</f>
        <v>10</v>
      </c>
      <c r="L574" s="73">
        <f>Таблица1[[#This Row],[Всего обучающихся]]-Таблица1[[#This Row],[Загружено]]-Таблица1[[#This Row],[Отсеяно]]</f>
        <v>10</v>
      </c>
      <c r="M574" s="34"/>
      <c r="N574" s="34"/>
    </row>
    <row r="575" spans="1:14" ht="16.5" customHeight="1" x14ac:dyDescent="0.2">
      <c r="A575" s="83" t="s">
        <v>347</v>
      </c>
      <c r="B575" s="83" t="s">
        <v>1240</v>
      </c>
      <c r="C575" s="43">
        <v>49</v>
      </c>
      <c r="D575" s="43">
        <v>43</v>
      </c>
      <c r="E575" s="90">
        <v>613</v>
      </c>
      <c r="F575" s="57">
        <v>603</v>
      </c>
      <c r="G575" s="57"/>
      <c r="H575" s="37" t="s">
        <v>2094</v>
      </c>
      <c r="I575" s="77">
        <f>Таблица1[[#This Row],[Загружено]]/Таблица1[[#This Row],[Всего обучающихся]]</f>
        <v>0.98368678629690054</v>
      </c>
      <c r="J575" s="77">
        <f>Таблица1[[#This Row],[Отсеяно]]/Таблица1[[#This Row],[Всего обучающихся]]</f>
        <v>0</v>
      </c>
      <c r="K575" s="67">
        <f>Таблица1[[#This Row],[Всего обучающихся]]-Таблица1[[#This Row],[Загружено]]</f>
        <v>10</v>
      </c>
      <c r="L575" s="73">
        <f>Таблица1[[#This Row],[Всего обучающихся]]-Таблица1[[#This Row],[Загружено]]-Таблица1[[#This Row],[Отсеяно]]</f>
        <v>10</v>
      </c>
    </row>
    <row r="576" spans="1:14" s="41" customFormat="1" ht="16.5" customHeight="1" x14ac:dyDescent="0.2">
      <c r="A576" s="37" t="s">
        <v>347</v>
      </c>
      <c r="B576" s="37" t="s">
        <v>1216</v>
      </c>
      <c r="C576" s="43">
        <v>35</v>
      </c>
      <c r="D576" s="43">
        <v>30</v>
      </c>
      <c r="E576" s="70">
        <v>301</v>
      </c>
      <c r="F576" s="57">
        <v>283</v>
      </c>
      <c r="G576" s="57">
        <v>8</v>
      </c>
      <c r="H576" s="37" t="s">
        <v>2094</v>
      </c>
      <c r="I576" s="64">
        <f>Таблица1[[#This Row],[Загружено]]/Таблица1[[#This Row],[Всего обучающихся]]</f>
        <v>0.94019933554817281</v>
      </c>
      <c r="J576" s="77">
        <f>Таблица1[[#This Row],[Отсеяно]]/Таблица1[[#This Row],[Всего обучающихся]]</f>
        <v>2.6578073089700997E-2</v>
      </c>
      <c r="K576" s="67">
        <f>Таблица1[[#This Row],[Всего обучающихся]]-Таблица1[[#This Row],[Загружено]]</f>
        <v>18</v>
      </c>
      <c r="L576" s="73">
        <f>Таблица1[[#This Row],[Всего обучающихся]]-Таблица1[[#This Row],[Загружено]]-Таблица1[[#This Row],[Отсеяно]]</f>
        <v>10</v>
      </c>
      <c r="M576" s="32"/>
      <c r="N576" s="32"/>
    </row>
    <row r="577" spans="1:14" ht="16.5" customHeight="1" x14ac:dyDescent="0.2">
      <c r="A577" s="37" t="s">
        <v>347</v>
      </c>
      <c r="B577" s="37" t="s">
        <v>1231</v>
      </c>
      <c r="C577" s="43">
        <v>42</v>
      </c>
      <c r="D577" s="43">
        <v>38</v>
      </c>
      <c r="E577" s="70">
        <v>299</v>
      </c>
      <c r="F577" s="57">
        <v>285</v>
      </c>
      <c r="G577" s="57">
        <v>4</v>
      </c>
      <c r="H577" s="37" t="s">
        <v>2094</v>
      </c>
      <c r="I577" s="77">
        <f>Таблица1[[#This Row],[Загружено]]/Таблица1[[#This Row],[Всего обучающихся]]</f>
        <v>0.95317725752508364</v>
      </c>
      <c r="J577" s="77">
        <f>Таблица1[[#This Row],[Отсеяно]]/Таблица1[[#This Row],[Всего обучающихся]]</f>
        <v>1.3377926421404682E-2</v>
      </c>
      <c r="K577" s="67">
        <f>Таблица1[[#This Row],[Всего обучающихся]]-Таблица1[[#This Row],[Загружено]]</f>
        <v>14</v>
      </c>
      <c r="L577" s="73">
        <f>Таблица1[[#This Row],[Всего обучающихся]]-Таблица1[[#This Row],[Загружено]]-Таблица1[[#This Row],[Отсеяно]]</f>
        <v>10</v>
      </c>
      <c r="M577" s="41"/>
      <c r="N577" s="41"/>
    </row>
    <row r="578" spans="1:14" ht="16.5" customHeight="1" x14ac:dyDescent="0.2">
      <c r="A578" s="37" t="s">
        <v>347</v>
      </c>
      <c r="B578" s="37" t="s">
        <v>1250</v>
      </c>
      <c r="C578" s="43">
        <v>38</v>
      </c>
      <c r="D578" s="43">
        <v>32</v>
      </c>
      <c r="E578" s="70">
        <v>352</v>
      </c>
      <c r="F578" s="58">
        <v>339</v>
      </c>
      <c r="G578" s="58">
        <v>4</v>
      </c>
      <c r="H578" s="37" t="s">
        <v>2094</v>
      </c>
      <c r="I578" s="77">
        <f>Таблица1[[#This Row],[Загружено]]/Таблица1[[#This Row],[Всего обучающихся]]</f>
        <v>0.96306818181818177</v>
      </c>
      <c r="J578" s="77">
        <f>Таблица1[[#This Row],[Отсеяно]]/Таблица1[[#This Row],[Всего обучающихся]]</f>
        <v>1.1363636363636364E-2</v>
      </c>
      <c r="K578" s="67">
        <f>Таблица1[[#This Row],[Всего обучающихся]]-Таблица1[[#This Row],[Загружено]]</f>
        <v>13</v>
      </c>
      <c r="L578" s="73">
        <f>Таблица1[[#This Row],[Всего обучающихся]]-Таблица1[[#This Row],[Загружено]]-Таблица1[[#This Row],[Отсеяно]]</f>
        <v>9</v>
      </c>
    </row>
    <row r="579" spans="1:14" ht="16.5" customHeight="1" x14ac:dyDescent="0.2">
      <c r="A579" s="37" t="s">
        <v>347</v>
      </c>
      <c r="B579" s="37" t="s">
        <v>1212</v>
      </c>
      <c r="C579" s="43">
        <v>45</v>
      </c>
      <c r="D579" s="43">
        <v>41</v>
      </c>
      <c r="E579" s="70">
        <v>235</v>
      </c>
      <c r="F579" s="57">
        <v>225</v>
      </c>
      <c r="G579" s="57">
        <v>2</v>
      </c>
      <c r="H579" s="37" t="s">
        <v>2094</v>
      </c>
      <c r="I579" s="77">
        <f>Таблица1[[#This Row],[Загружено]]/Таблица1[[#This Row],[Всего обучающихся]]</f>
        <v>0.95744680851063835</v>
      </c>
      <c r="J579" s="77">
        <f>Таблица1[[#This Row],[Отсеяно]]/Таблица1[[#This Row],[Всего обучающихся]]</f>
        <v>8.5106382978723406E-3</v>
      </c>
      <c r="K579" s="67">
        <f>Таблица1[[#This Row],[Всего обучающихся]]-Таблица1[[#This Row],[Загружено]]</f>
        <v>10</v>
      </c>
      <c r="L579" s="73">
        <f>Таблица1[[#This Row],[Всего обучающихся]]-Таблица1[[#This Row],[Загружено]]-Таблица1[[#This Row],[Отсеяно]]</f>
        <v>8</v>
      </c>
    </row>
    <row r="580" spans="1:14" ht="16.5" customHeight="1" x14ac:dyDescent="0.2">
      <c r="A580" s="83" t="s">
        <v>347</v>
      </c>
      <c r="B580" s="83" t="s">
        <v>1227</v>
      </c>
      <c r="C580" s="43">
        <v>56</v>
      </c>
      <c r="D580" s="43">
        <v>49</v>
      </c>
      <c r="E580" s="90">
        <v>550</v>
      </c>
      <c r="F580" s="58">
        <v>521</v>
      </c>
      <c r="G580" s="58">
        <v>22</v>
      </c>
      <c r="H580" s="37" t="s">
        <v>2094</v>
      </c>
      <c r="I580" s="77">
        <f>Таблица1[[#This Row],[Загружено]]/Таблица1[[#This Row],[Всего обучающихся]]</f>
        <v>0.94727272727272727</v>
      </c>
      <c r="J580" s="77">
        <f>Таблица1[[#This Row],[Отсеяно]]/Таблица1[[#This Row],[Всего обучающихся]]</f>
        <v>0.04</v>
      </c>
      <c r="K580" s="67">
        <f>Таблица1[[#This Row],[Всего обучающихся]]-Таблица1[[#This Row],[Загружено]]</f>
        <v>29</v>
      </c>
      <c r="L580" s="73">
        <f>Таблица1[[#This Row],[Всего обучающихся]]-Таблица1[[#This Row],[Загружено]]-Таблица1[[#This Row],[Отсеяно]]</f>
        <v>7</v>
      </c>
    </row>
    <row r="581" spans="1:14" ht="16.5" customHeight="1" x14ac:dyDescent="0.2">
      <c r="A581" s="37" t="s">
        <v>347</v>
      </c>
      <c r="B581" s="37" t="s">
        <v>1253</v>
      </c>
      <c r="C581" s="43">
        <v>23</v>
      </c>
      <c r="D581" s="43">
        <v>20</v>
      </c>
      <c r="E581" s="70">
        <v>244</v>
      </c>
      <c r="F581" s="57">
        <v>234</v>
      </c>
      <c r="G581" s="57">
        <v>3</v>
      </c>
      <c r="H581" s="37" t="s">
        <v>2094</v>
      </c>
      <c r="I581" s="77">
        <f>Таблица1[[#This Row],[Загружено]]/Таблица1[[#This Row],[Всего обучающихся]]</f>
        <v>0.95901639344262291</v>
      </c>
      <c r="J581" s="77">
        <f>Таблица1[[#This Row],[Отсеяно]]/Таблица1[[#This Row],[Всего обучающихся]]</f>
        <v>1.2295081967213115E-2</v>
      </c>
      <c r="K581" s="67">
        <f>Таблица1[[#This Row],[Всего обучающихся]]-Таблица1[[#This Row],[Загружено]]</f>
        <v>10</v>
      </c>
      <c r="L581" s="73">
        <f>Таблица1[[#This Row],[Всего обучающихся]]-Таблица1[[#This Row],[Загружено]]-Таблица1[[#This Row],[Отсеяно]]</f>
        <v>7</v>
      </c>
    </row>
    <row r="582" spans="1:14" ht="16.5" customHeight="1" x14ac:dyDescent="0.2">
      <c r="A582" s="37" t="s">
        <v>347</v>
      </c>
      <c r="B582" s="37" t="s">
        <v>1197</v>
      </c>
      <c r="C582" s="43">
        <v>41</v>
      </c>
      <c r="D582" s="43">
        <v>37</v>
      </c>
      <c r="E582" s="70">
        <v>341</v>
      </c>
      <c r="F582" s="57">
        <v>327</v>
      </c>
      <c r="G582" s="57">
        <v>8</v>
      </c>
      <c r="H582" s="37" t="s">
        <v>2094</v>
      </c>
      <c r="I582" s="109">
        <f>Таблица1[[#This Row],[Загружено]]/Таблица1[[#This Row],[Всего обучающихся]]</f>
        <v>0.95894428152492672</v>
      </c>
      <c r="J582" s="77">
        <f>Таблица1[[#This Row],[Отсеяно]]/Таблица1[[#This Row],[Всего обучающихся]]</f>
        <v>2.3460410557184751E-2</v>
      </c>
      <c r="K582" s="67">
        <f>Таблица1[[#This Row],[Всего обучающихся]]-Таблица1[[#This Row],[Загружено]]</f>
        <v>14</v>
      </c>
      <c r="L582" s="73">
        <f>Таблица1[[#This Row],[Всего обучающихся]]-Таблица1[[#This Row],[Загружено]]-Таблица1[[#This Row],[Отсеяно]]</f>
        <v>6</v>
      </c>
    </row>
    <row r="583" spans="1:14" ht="16.5" customHeight="1" x14ac:dyDescent="0.2">
      <c r="A583" s="37" t="s">
        <v>347</v>
      </c>
      <c r="B583" s="37" t="s">
        <v>1214</v>
      </c>
      <c r="C583" s="43">
        <v>20</v>
      </c>
      <c r="D583" s="43">
        <v>16</v>
      </c>
      <c r="E583" s="70">
        <v>126</v>
      </c>
      <c r="F583" s="57">
        <v>119</v>
      </c>
      <c r="G583" s="57">
        <v>1</v>
      </c>
      <c r="H583" s="37" t="s">
        <v>2094</v>
      </c>
      <c r="I583" s="64">
        <f>Таблица1[[#This Row],[Загружено]]/Таблица1[[#This Row],[Всего обучающихся]]</f>
        <v>0.94444444444444442</v>
      </c>
      <c r="J583" s="77">
        <f>Таблица1[[#This Row],[Отсеяно]]/Таблица1[[#This Row],[Всего обучающихся]]</f>
        <v>7.9365079365079361E-3</v>
      </c>
      <c r="K583" s="67">
        <f>Таблица1[[#This Row],[Всего обучающихся]]-Таблица1[[#This Row],[Загружено]]</f>
        <v>7</v>
      </c>
      <c r="L583" s="73">
        <f>Таблица1[[#This Row],[Всего обучающихся]]-Таблица1[[#This Row],[Загружено]]-Таблица1[[#This Row],[Отсеяно]]</f>
        <v>6</v>
      </c>
    </row>
    <row r="584" spans="1:14" ht="16.5" customHeight="1" x14ac:dyDescent="0.2">
      <c r="A584" s="37" t="s">
        <v>347</v>
      </c>
      <c r="B584" s="37" t="s">
        <v>1242</v>
      </c>
      <c r="C584" s="43">
        <v>25</v>
      </c>
      <c r="D584" s="43">
        <v>21</v>
      </c>
      <c r="E584" s="70">
        <v>260</v>
      </c>
      <c r="F584" s="58">
        <v>249</v>
      </c>
      <c r="G584" s="58">
        <v>6</v>
      </c>
      <c r="H584" s="37" t="s">
        <v>2094</v>
      </c>
      <c r="I584" s="64">
        <f>Таблица1[[#This Row],[Загружено]]/Таблица1[[#This Row],[Всего обучающихся]]</f>
        <v>0.95769230769230773</v>
      </c>
      <c r="J584" s="77">
        <f>Таблица1[[#This Row],[Отсеяно]]/Таблица1[[#This Row],[Всего обучающихся]]</f>
        <v>2.3076923076923078E-2</v>
      </c>
      <c r="K584" s="67">
        <f>Таблица1[[#This Row],[Всего обучающихся]]-Таблица1[[#This Row],[Загружено]]</f>
        <v>11</v>
      </c>
      <c r="L584" s="73">
        <f>Таблица1[[#This Row],[Всего обучающихся]]-Таблица1[[#This Row],[Загружено]]-Таблица1[[#This Row],[Отсеяно]]</f>
        <v>5</v>
      </c>
      <c r="M584" s="41"/>
      <c r="N584" s="41"/>
    </row>
    <row r="585" spans="1:14" s="41" customFormat="1" ht="16.5" customHeight="1" x14ac:dyDescent="0.2">
      <c r="A585" s="37" t="s">
        <v>347</v>
      </c>
      <c r="B585" s="37" t="s">
        <v>1222</v>
      </c>
      <c r="C585" s="43">
        <v>37</v>
      </c>
      <c r="D585" s="43">
        <v>35</v>
      </c>
      <c r="E585" s="70">
        <v>186</v>
      </c>
      <c r="F585" s="57">
        <v>176</v>
      </c>
      <c r="G585" s="57">
        <v>5</v>
      </c>
      <c r="H585" s="37" t="s">
        <v>2094</v>
      </c>
      <c r="I585" s="64">
        <f>Таблица1[[#This Row],[Загружено]]/Таблица1[[#This Row],[Всего обучающихся]]</f>
        <v>0.94623655913978499</v>
      </c>
      <c r="J585" s="77">
        <f>Таблица1[[#This Row],[Отсеяно]]/Таблица1[[#This Row],[Всего обучающихся]]</f>
        <v>2.6881720430107527E-2</v>
      </c>
      <c r="K585" s="67">
        <f>Таблица1[[#This Row],[Всего обучающихся]]-Таблица1[[#This Row],[Загружено]]</f>
        <v>10</v>
      </c>
      <c r="L585" s="73">
        <f>Таблица1[[#This Row],[Всего обучающихся]]-Таблица1[[#This Row],[Загружено]]-Таблица1[[#This Row],[Отсеяно]]</f>
        <v>5</v>
      </c>
      <c r="M585" s="32"/>
      <c r="N585" s="32"/>
    </row>
    <row r="586" spans="1:14" ht="16.5" customHeight="1" x14ac:dyDescent="0.2">
      <c r="A586" s="37" t="s">
        <v>347</v>
      </c>
      <c r="B586" s="37" t="s">
        <v>1199</v>
      </c>
      <c r="C586" s="43">
        <v>42</v>
      </c>
      <c r="D586" s="43">
        <v>40</v>
      </c>
      <c r="E586" s="70">
        <v>290</v>
      </c>
      <c r="F586" s="57">
        <v>281</v>
      </c>
      <c r="G586" s="57">
        <v>6</v>
      </c>
      <c r="H586" s="37" t="s">
        <v>2094</v>
      </c>
      <c r="I586" s="109">
        <f>Таблица1[[#This Row],[Загружено]]/Таблица1[[#This Row],[Всего обучающихся]]</f>
        <v>0.96896551724137936</v>
      </c>
      <c r="J586" s="77">
        <f>Таблица1[[#This Row],[Отсеяно]]/Таблица1[[#This Row],[Всего обучающихся]]</f>
        <v>2.0689655172413793E-2</v>
      </c>
      <c r="K586" s="67">
        <f>Таблица1[[#This Row],[Всего обучающихся]]-Таблица1[[#This Row],[Загружено]]</f>
        <v>9</v>
      </c>
      <c r="L586" s="73">
        <f>Таблица1[[#This Row],[Всего обучающихся]]-Таблица1[[#This Row],[Загружено]]-Таблица1[[#This Row],[Отсеяно]]</f>
        <v>3</v>
      </c>
    </row>
    <row r="587" spans="1:14" ht="16.5" customHeight="1" x14ac:dyDescent="0.2">
      <c r="A587" s="37" t="s">
        <v>347</v>
      </c>
      <c r="B587" s="37" t="s">
        <v>1211</v>
      </c>
      <c r="C587" s="43">
        <v>31</v>
      </c>
      <c r="D587" s="43">
        <v>26</v>
      </c>
      <c r="E587" s="70">
        <v>185</v>
      </c>
      <c r="F587" s="57">
        <v>180</v>
      </c>
      <c r="G587" s="57">
        <v>2</v>
      </c>
      <c r="H587" s="37" t="s">
        <v>2094</v>
      </c>
      <c r="I587" s="77">
        <f>Таблица1[[#This Row],[Загружено]]/Таблица1[[#This Row],[Всего обучающихся]]</f>
        <v>0.97297297297297303</v>
      </c>
      <c r="J587" s="77">
        <f>Таблица1[[#This Row],[Отсеяно]]/Таблица1[[#This Row],[Всего обучающихся]]</f>
        <v>1.0810810810810811E-2</v>
      </c>
      <c r="K587" s="67">
        <f>Таблица1[[#This Row],[Всего обучающихся]]-Таблица1[[#This Row],[Загружено]]</f>
        <v>5</v>
      </c>
      <c r="L587" s="73">
        <f>Таблица1[[#This Row],[Всего обучающихся]]-Таблица1[[#This Row],[Загружено]]-Таблица1[[#This Row],[Отсеяно]]</f>
        <v>3</v>
      </c>
      <c r="M587" s="41"/>
      <c r="N587" s="41"/>
    </row>
    <row r="588" spans="1:14" ht="16.5" customHeight="1" x14ac:dyDescent="0.2">
      <c r="A588" s="37" t="s">
        <v>347</v>
      </c>
      <c r="B588" s="37" t="s">
        <v>1225</v>
      </c>
      <c r="C588" s="59">
        <v>16</v>
      </c>
      <c r="D588" s="59">
        <v>16</v>
      </c>
      <c r="E588" s="70">
        <v>159</v>
      </c>
      <c r="F588" s="57">
        <v>156</v>
      </c>
      <c r="G588" s="57">
        <v>0</v>
      </c>
      <c r="H588" s="37" t="s">
        <v>2094</v>
      </c>
      <c r="I588" s="77">
        <f>Таблица1[[#This Row],[Загружено]]/Таблица1[[#This Row],[Всего обучающихся]]</f>
        <v>0.98113207547169812</v>
      </c>
      <c r="J588" s="77">
        <f>Таблица1[[#This Row],[Отсеяно]]/Таблица1[[#This Row],[Всего обучающихся]]</f>
        <v>0</v>
      </c>
      <c r="K588" s="67">
        <f>Таблица1[[#This Row],[Всего обучающихся]]-Таблица1[[#This Row],[Загружено]]</f>
        <v>3</v>
      </c>
      <c r="L588" s="73">
        <f>Таблица1[[#This Row],[Всего обучающихся]]-Таблица1[[#This Row],[Загружено]]-Таблица1[[#This Row],[Отсеяно]]</f>
        <v>3</v>
      </c>
    </row>
    <row r="589" spans="1:14" s="41" customFormat="1" ht="16.5" customHeight="1" x14ac:dyDescent="0.2">
      <c r="A589" s="37" t="s">
        <v>347</v>
      </c>
      <c r="B589" s="37" t="s">
        <v>1225</v>
      </c>
      <c r="C589" s="43">
        <v>16</v>
      </c>
      <c r="D589" s="43">
        <v>16</v>
      </c>
      <c r="E589" s="70">
        <v>159</v>
      </c>
      <c r="F589" s="57">
        <v>156</v>
      </c>
      <c r="G589" s="57"/>
      <c r="H589" s="37" t="s">
        <v>2094</v>
      </c>
      <c r="I589" s="64">
        <f>Таблица1[[#This Row],[Загружено]]/Таблица1[[#This Row],[Всего обучающихся]]</f>
        <v>0.98113207547169812</v>
      </c>
      <c r="J589" s="77">
        <f>Таблица1[[#This Row],[Отсеяно]]/Таблица1[[#This Row],[Всего обучающихся]]</f>
        <v>0</v>
      </c>
      <c r="K589" s="67">
        <f>Таблица1[[#This Row],[Всего обучающихся]]-Таблица1[[#This Row],[Загружено]]</f>
        <v>3</v>
      </c>
      <c r="L589" s="73">
        <f>Таблица1[[#This Row],[Всего обучающихся]]-Таблица1[[#This Row],[Загружено]]-Таблица1[[#This Row],[Отсеяно]]</f>
        <v>3</v>
      </c>
      <c r="M589" s="32"/>
      <c r="N589" s="32"/>
    </row>
    <row r="590" spans="1:14" ht="16.5" customHeight="1" x14ac:dyDescent="0.2">
      <c r="A590" s="37" t="s">
        <v>347</v>
      </c>
      <c r="B590" s="37" t="s">
        <v>1223</v>
      </c>
      <c r="C590" s="43">
        <v>42</v>
      </c>
      <c r="D590" s="43">
        <v>37</v>
      </c>
      <c r="E590" s="70">
        <v>301</v>
      </c>
      <c r="F590" s="58">
        <v>288</v>
      </c>
      <c r="G590" s="58">
        <v>11</v>
      </c>
      <c r="H590" s="37" t="s">
        <v>2094</v>
      </c>
      <c r="I590" s="77">
        <f>Таблица1[[#This Row],[Загружено]]/Таблица1[[#This Row],[Всего обучающихся]]</f>
        <v>0.95681063122923593</v>
      </c>
      <c r="J590" s="77">
        <f>Таблица1[[#This Row],[Отсеяно]]/Таблица1[[#This Row],[Всего обучающихся]]</f>
        <v>3.6544850498338874E-2</v>
      </c>
      <c r="K590" s="67">
        <f>Таблица1[[#This Row],[Всего обучающихся]]-Таблица1[[#This Row],[Загружено]]</f>
        <v>13</v>
      </c>
      <c r="L590" s="73">
        <f>Таблица1[[#This Row],[Всего обучающихся]]-Таблица1[[#This Row],[Загружено]]-Таблица1[[#This Row],[Отсеяно]]</f>
        <v>2</v>
      </c>
    </row>
    <row r="591" spans="1:14" ht="16.5" customHeight="1" x14ac:dyDescent="0.2">
      <c r="A591" s="37" t="s">
        <v>347</v>
      </c>
      <c r="B591" s="37" t="s">
        <v>1254</v>
      </c>
      <c r="C591" s="43">
        <v>21</v>
      </c>
      <c r="D591" s="43">
        <v>21</v>
      </c>
      <c r="E591" s="70">
        <v>161</v>
      </c>
      <c r="F591" s="57">
        <v>152</v>
      </c>
      <c r="G591" s="57">
        <v>7</v>
      </c>
      <c r="H591" s="37" t="s">
        <v>2094</v>
      </c>
      <c r="I591" s="77">
        <f>Таблица1[[#This Row],[Загружено]]/Таблица1[[#This Row],[Всего обучающихся]]</f>
        <v>0.94409937888198758</v>
      </c>
      <c r="J591" s="77">
        <f>Таблица1[[#This Row],[Отсеяно]]/Таблица1[[#This Row],[Всего обучающихся]]</f>
        <v>4.3478260869565216E-2</v>
      </c>
      <c r="K591" s="67">
        <f>Таблица1[[#This Row],[Всего обучающихся]]-Таблица1[[#This Row],[Загружено]]</f>
        <v>9</v>
      </c>
      <c r="L591" s="73">
        <f>Таблица1[[#This Row],[Всего обучающихся]]-Таблица1[[#This Row],[Загружено]]-Таблица1[[#This Row],[Отсеяно]]</f>
        <v>2</v>
      </c>
    </row>
    <row r="592" spans="1:14" s="41" customFormat="1" ht="16.5" customHeight="1" x14ac:dyDescent="0.2">
      <c r="A592" s="37" t="s">
        <v>347</v>
      </c>
      <c r="B592" s="37" t="s">
        <v>1239</v>
      </c>
      <c r="C592" s="43">
        <v>23</v>
      </c>
      <c r="D592" s="43">
        <v>19</v>
      </c>
      <c r="E592" s="70">
        <v>154</v>
      </c>
      <c r="F592" s="57">
        <v>149</v>
      </c>
      <c r="G592" s="57">
        <v>3</v>
      </c>
      <c r="H592" s="37" t="s">
        <v>2094</v>
      </c>
      <c r="I592" s="64">
        <f>Таблица1[[#This Row],[Загружено]]/Таблица1[[#This Row],[Всего обучающихся]]</f>
        <v>0.96753246753246758</v>
      </c>
      <c r="J592" s="77">
        <f>Таблица1[[#This Row],[Отсеяно]]/Таблица1[[#This Row],[Всего обучающихся]]</f>
        <v>1.948051948051948E-2</v>
      </c>
      <c r="K592" s="67">
        <f>Таблица1[[#This Row],[Всего обучающихся]]-Таблица1[[#This Row],[Загружено]]</f>
        <v>5</v>
      </c>
      <c r="L592" s="73">
        <f>Таблица1[[#This Row],[Всего обучающихся]]-Таблица1[[#This Row],[Загружено]]-Таблица1[[#This Row],[Отсеяно]]</f>
        <v>2</v>
      </c>
      <c r="M592" s="32"/>
      <c r="N592" s="32"/>
    </row>
    <row r="593" spans="1:14" ht="16.5" customHeight="1" x14ac:dyDescent="0.2">
      <c r="A593" s="37" t="s">
        <v>347</v>
      </c>
      <c r="B593" s="37" t="s">
        <v>1243</v>
      </c>
      <c r="C593" s="43">
        <v>15</v>
      </c>
      <c r="D593" s="43">
        <v>15</v>
      </c>
      <c r="E593" s="70">
        <v>140</v>
      </c>
      <c r="F593" s="57">
        <v>135</v>
      </c>
      <c r="G593" s="57">
        <v>3</v>
      </c>
      <c r="H593" s="37" t="s">
        <v>2094</v>
      </c>
      <c r="I593" s="64">
        <f>Таблица1[[#This Row],[Загружено]]/Таблица1[[#This Row],[Всего обучающихся]]</f>
        <v>0.9642857142857143</v>
      </c>
      <c r="J593" s="77">
        <f>Таблица1[[#This Row],[Отсеяно]]/Таблица1[[#This Row],[Всего обучающихся]]</f>
        <v>2.1428571428571429E-2</v>
      </c>
      <c r="K593" s="67">
        <f>Таблица1[[#This Row],[Всего обучающихся]]-Таблица1[[#This Row],[Загружено]]</f>
        <v>5</v>
      </c>
      <c r="L593" s="73">
        <f>Таблица1[[#This Row],[Всего обучающихся]]-Таблица1[[#This Row],[Загружено]]-Таблица1[[#This Row],[Отсеяно]]</f>
        <v>2</v>
      </c>
    </row>
    <row r="594" spans="1:14" ht="16.5" customHeight="1" x14ac:dyDescent="0.2">
      <c r="A594" s="37" t="s">
        <v>347</v>
      </c>
      <c r="B594" s="37" t="s">
        <v>1251</v>
      </c>
      <c r="C594" s="43">
        <v>35</v>
      </c>
      <c r="D594" s="43">
        <v>33</v>
      </c>
      <c r="E594" s="70">
        <v>230</v>
      </c>
      <c r="F594" s="57">
        <v>220</v>
      </c>
      <c r="G594" s="57">
        <v>9</v>
      </c>
      <c r="H594" s="37" t="s">
        <v>2094</v>
      </c>
      <c r="I594" s="64">
        <f>Таблица1[[#This Row],[Загружено]]/Таблица1[[#This Row],[Всего обучающихся]]</f>
        <v>0.95652173913043481</v>
      </c>
      <c r="J594" s="77">
        <f>Таблица1[[#This Row],[Отсеяно]]/Таблица1[[#This Row],[Всего обучающихся]]</f>
        <v>3.9130434782608699E-2</v>
      </c>
      <c r="K594" s="67">
        <f>Таблица1[[#This Row],[Всего обучающихся]]-Таблица1[[#This Row],[Загружено]]</f>
        <v>10</v>
      </c>
      <c r="L594" s="73">
        <f>Таблица1[[#This Row],[Всего обучающихся]]-Таблица1[[#This Row],[Загружено]]-Таблица1[[#This Row],[Отсеяно]]</f>
        <v>1</v>
      </c>
    </row>
    <row r="595" spans="1:14" ht="16.5" customHeight="1" x14ac:dyDescent="0.2">
      <c r="A595" s="37" t="s">
        <v>347</v>
      </c>
      <c r="B595" s="37" t="s">
        <v>92</v>
      </c>
      <c r="C595" s="43">
        <v>36</v>
      </c>
      <c r="D595" s="43">
        <v>32</v>
      </c>
      <c r="E595" s="70">
        <v>220</v>
      </c>
      <c r="F595" s="58">
        <v>215</v>
      </c>
      <c r="G595" s="58">
        <v>4</v>
      </c>
      <c r="H595" s="37" t="s">
        <v>2094</v>
      </c>
      <c r="I595" s="77">
        <f>Таблица1[[#This Row],[Загружено]]/Таблица1[[#This Row],[Всего обучающихся]]</f>
        <v>0.97727272727272729</v>
      </c>
      <c r="J595" s="77">
        <f>Таблица1[[#This Row],[Отсеяно]]/Таблица1[[#This Row],[Всего обучающихся]]</f>
        <v>1.8181818181818181E-2</v>
      </c>
      <c r="K595" s="67">
        <f>Таблица1[[#This Row],[Всего обучающихся]]-Таблица1[[#This Row],[Загружено]]</f>
        <v>5</v>
      </c>
      <c r="L595" s="73">
        <f>Таблица1[[#This Row],[Всего обучающихся]]-Таблица1[[#This Row],[Загружено]]-Таблица1[[#This Row],[Отсеяно]]</f>
        <v>1</v>
      </c>
    </row>
    <row r="596" spans="1:14" s="41" customFormat="1" ht="16.5" customHeight="1" x14ac:dyDescent="0.2">
      <c r="A596" s="37" t="s">
        <v>347</v>
      </c>
      <c r="B596" s="37" t="s">
        <v>1221</v>
      </c>
      <c r="C596" s="43">
        <v>28</v>
      </c>
      <c r="D596" s="43">
        <v>23</v>
      </c>
      <c r="E596" s="70">
        <v>153</v>
      </c>
      <c r="F596" s="57">
        <v>147</v>
      </c>
      <c r="G596" s="57">
        <v>5</v>
      </c>
      <c r="H596" s="37" t="s">
        <v>2094</v>
      </c>
      <c r="I596" s="77">
        <f>Таблица1[[#This Row],[Загружено]]/Таблица1[[#This Row],[Всего обучающихся]]</f>
        <v>0.96078431372549022</v>
      </c>
      <c r="J596" s="77">
        <f>Таблица1[[#This Row],[Отсеяно]]/Таблица1[[#This Row],[Всего обучающихся]]</f>
        <v>3.2679738562091505E-2</v>
      </c>
      <c r="K596" s="67">
        <f>Таблица1[[#This Row],[Всего обучающихся]]-Таблица1[[#This Row],[Загружено]]</f>
        <v>6</v>
      </c>
      <c r="L596" s="73">
        <f>Таблица1[[#This Row],[Всего обучающихся]]-Таблица1[[#This Row],[Загружено]]-Таблица1[[#This Row],[Отсеяно]]</f>
        <v>1</v>
      </c>
      <c r="M596" s="32"/>
      <c r="N596" s="32"/>
    </row>
    <row r="597" spans="1:14" ht="16.5" customHeight="1" x14ac:dyDescent="0.2">
      <c r="A597" s="37" t="s">
        <v>347</v>
      </c>
      <c r="B597" s="37" t="s">
        <v>1237</v>
      </c>
      <c r="C597" s="43">
        <v>21</v>
      </c>
      <c r="D597" s="43">
        <v>19</v>
      </c>
      <c r="E597" s="70">
        <v>148</v>
      </c>
      <c r="F597" s="57">
        <v>145</v>
      </c>
      <c r="G597" s="57">
        <v>2</v>
      </c>
      <c r="H597" s="37" t="s">
        <v>2094</v>
      </c>
      <c r="I597" s="64">
        <f>Таблица1[[#This Row],[Загружено]]/Таблица1[[#This Row],[Всего обучающихся]]</f>
        <v>0.97972972972972971</v>
      </c>
      <c r="J597" s="77">
        <f>Таблица1[[#This Row],[Отсеяно]]/Таблица1[[#This Row],[Всего обучающихся]]</f>
        <v>1.3513513513513514E-2</v>
      </c>
      <c r="K597" s="67">
        <f>Таблица1[[#This Row],[Всего обучающихся]]-Таблица1[[#This Row],[Загружено]]</f>
        <v>3</v>
      </c>
      <c r="L597" s="73">
        <f>Таблица1[[#This Row],[Всего обучающихся]]-Таблица1[[#This Row],[Загружено]]-Таблица1[[#This Row],[Отсеяно]]</f>
        <v>1</v>
      </c>
      <c r="M597" s="35"/>
      <c r="N597" s="35"/>
    </row>
    <row r="598" spans="1:14" ht="16.5" customHeight="1" x14ac:dyDescent="0.2">
      <c r="A598" s="37" t="s">
        <v>347</v>
      </c>
      <c r="B598" s="37" t="s">
        <v>1203</v>
      </c>
      <c r="C598" s="43">
        <v>14</v>
      </c>
      <c r="D598" s="43">
        <v>12</v>
      </c>
      <c r="E598" s="70">
        <v>74</v>
      </c>
      <c r="F598" s="57">
        <v>72</v>
      </c>
      <c r="G598" s="57">
        <v>1</v>
      </c>
      <c r="H598" s="37" t="s">
        <v>2094</v>
      </c>
      <c r="I598" s="110">
        <f>Таблица1[[#This Row],[Загружено]]/Таблица1[[#This Row],[Всего обучающихся]]</f>
        <v>0.97297297297297303</v>
      </c>
      <c r="J598" s="77">
        <f>Таблица1[[#This Row],[Отсеяно]]/Таблица1[[#This Row],[Всего обучающихся]]</f>
        <v>1.3513513513513514E-2</v>
      </c>
      <c r="K598" s="67">
        <f>Таблица1[[#This Row],[Всего обучающихся]]-Таблица1[[#This Row],[Загружено]]</f>
        <v>2</v>
      </c>
      <c r="L598" s="73">
        <f>Таблица1[[#This Row],[Всего обучающихся]]-Таблица1[[#This Row],[Загружено]]-Таблица1[[#This Row],[Отсеяно]]</f>
        <v>1</v>
      </c>
      <c r="M598" s="35"/>
      <c r="N598" s="35"/>
    </row>
    <row r="599" spans="1:14" ht="16.5" customHeight="1" x14ac:dyDescent="0.2">
      <c r="A599" s="37" t="s">
        <v>347</v>
      </c>
      <c r="B599" s="37" t="s">
        <v>1235</v>
      </c>
      <c r="C599" s="43">
        <v>2</v>
      </c>
      <c r="D599" s="43">
        <v>2</v>
      </c>
      <c r="E599" s="70">
        <v>15</v>
      </c>
      <c r="F599" s="57">
        <v>14</v>
      </c>
      <c r="G599" s="57"/>
      <c r="H599" s="37" t="s">
        <v>2094</v>
      </c>
      <c r="I599" s="64">
        <f>Таблица1[[#This Row],[Загружено]]/Таблица1[[#This Row],[Всего обучающихся]]</f>
        <v>0.93333333333333335</v>
      </c>
      <c r="J599" s="77">
        <f>Таблица1[[#This Row],[Отсеяно]]/Таблица1[[#This Row],[Всего обучающихся]]</f>
        <v>0</v>
      </c>
      <c r="K599" s="67">
        <f>Таблица1[[#This Row],[Всего обучающихся]]-Таблица1[[#This Row],[Загружено]]</f>
        <v>1</v>
      </c>
      <c r="L599" s="73">
        <f>Таблица1[[#This Row],[Всего обучающихся]]-Таблица1[[#This Row],[Загружено]]-Таблица1[[#This Row],[Отсеяно]]</f>
        <v>1</v>
      </c>
    </row>
    <row r="600" spans="1:14" ht="16.5" customHeight="1" x14ac:dyDescent="0.2">
      <c r="A600" s="83" t="s">
        <v>347</v>
      </c>
      <c r="B600" s="83" t="s">
        <v>1217</v>
      </c>
      <c r="C600" s="43">
        <v>42</v>
      </c>
      <c r="D600" s="43">
        <v>38</v>
      </c>
      <c r="E600" s="90">
        <v>551</v>
      </c>
      <c r="F600" s="57">
        <v>539</v>
      </c>
      <c r="G600" s="57">
        <v>12</v>
      </c>
      <c r="H600" s="37" t="s">
        <v>2094</v>
      </c>
      <c r="I600" s="77">
        <f>Таблица1[[#This Row],[Загружено]]/Таблица1[[#This Row],[Всего обучающихся]]</f>
        <v>0.97822141560798548</v>
      </c>
      <c r="J600" s="77">
        <f>Таблица1[[#This Row],[Отсеяно]]/Таблица1[[#This Row],[Всего обучающихся]]</f>
        <v>2.1778584392014518E-2</v>
      </c>
      <c r="K600" s="67">
        <f>Таблица1[[#This Row],[Всего обучающихся]]-Таблица1[[#This Row],[Загружено]]</f>
        <v>12</v>
      </c>
      <c r="L600" s="73">
        <f>Таблица1[[#This Row],[Всего обучающихся]]-Таблица1[[#This Row],[Загружено]]-Таблица1[[#This Row],[Отсеяно]]</f>
        <v>0</v>
      </c>
    </row>
    <row r="601" spans="1:14" ht="16.5" customHeight="1" x14ac:dyDescent="0.2">
      <c r="A601" s="37" t="s">
        <v>347</v>
      </c>
      <c r="B601" s="37" t="s">
        <v>1226</v>
      </c>
      <c r="C601" s="59">
        <v>22</v>
      </c>
      <c r="D601" s="59">
        <v>19</v>
      </c>
      <c r="E601" s="70">
        <v>141</v>
      </c>
      <c r="F601" s="57">
        <v>141</v>
      </c>
      <c r="G601" s="57">
        <v>0</v>
      </c>
      <c r="H601" s="37" t="s">
        <v>2094</v>
      </c>
      <c r="I601" s="121">
        <f>Таблица1[[#This Row],[Загружено]]/Таблица1[[#This Row],[Всего обучающихся]]</f>
        <v>1</v>
      </c>
      <c r="J601" s="77">
        <f>Таблица1[[#This Row],[Отсеяно]]/Таблица1[[#This Row],[Всего обучающихся]]</f>
        <v>0</v>
      </c>
      <c r="K601" s="67">
        <f>Таблица1[[#This Row],[Всего обучающихся]]-Таблица1[[#This Row],[Загружено]]</f>
        <v>0</v>
      </c>
      <c r="L601" s="73">
        <f>Таблица1[[#This Row],[Всего обучающихся]]-Таблица1[[#This Row],[Загружено]]-Таблица1[[#This Row],[Отсеяно]]</f>
        <v>0</v>
      </c>
    </row>
    <row r="602" spans="1:14" ht="16.5" customHeight="1" x14ac:dyDescent="0.2">
      <c r="A602" s="37" t="s">
        <v>347</v>
      </c>
      <c r="B602" s="37" t="s">
        <v>1226</v>
      </c>
      <c r="C602" s="43">
        <v>22</v>
      </c>
      <c r="D602" s="43">
        <v>19</v>
      </c>
      <c r="E602" s="70">
        <v>141</v>
      </c>
      <c r="F602" s="57">
        <v>141</v>
      </c>
      <c r="G602" s="57"/>
      <c r="H602" s="37" t="s">
        <v>2094</v>
      </c>
      <c r="I602" s="121">
        <f>Таблица1[[#This Row],[Загружено]]/Таблица1[[#This Row],[Всего обучающихся]]</f>
        <v>1</v>
      </c>
      <c r="J602" s="77">
        <f>Таблица1[[#This Row],[Отсеяно]]/Таблица1[[#This Row],[Всего обучающихся]]</f>
        <v>0</v>
      </c>
      <c r="K602" s="67">
        <f>Таблица1[[#This Row],[Всего обучающихся]]-Таблица1[[#This Row],[Загружено]]</f>
        <v>0</v>
      </c>
      <c r="L602" s="73">
        <f>Таблица1[[#This Row],[Всего обучающихся]]-Таблица1[[#This Row],[Загружено]]-Таблица1[[#This Row],[Отсеяно]]</f>
        <v>0</v>
      </c>
    </row>
    <row r="603" spans="1:14" ht="16.5" customHeight="1" x14ac:dyDescent="0.2">
      <c r="A603" s="37" t="s">
        <v>347</v>
      </c>
      <c r="B603" s="37" t="s">
        <v>91</v>
      </c>
      <c r="C603" s="43">
        <v>38</v>
      </c>
      <c r="D603" s="43">
        <v>36</v>
      </c>
      <c r="E603" s="70">
        <v>255</v>
      </c>
      <c r="F603" s="58">
        <v>249</v>
      </c>
      <c r="G603" s="58">
        <v>7</v>
      </c>
      <c r="H603" s="37" t="s">
        <v>2094</v>
      </c>
      <c r="I603" s="64">
        <f>Таблица1[[#This Row],[Загружено]]/Таблица1[[#This Row],[Всего обучающихся]]</f>
        <v>0.97647058823529409</v>
      </c>
      <c r="J603" s="77">
        <f>Таблица1[[#This Row],[Отсеяно]]/Таблица1[[#This Row],[Всего обучающихся]]</f>
        <v>2.7450980392156862E-2</v>
      </c>
      <c r="K603" s="67">
        <f>Таблица1[[#This Row],[Всего обучающихся]]-Таблица1[[#This Row],[Загружено]]</f>
        <v>6</v>
      </c>
      <c r="L603" s="73">
        <f>Таблица1[[#This Row],[Всего обучающихся]]-Таблица1[[#This Row],[Загружено]]-Таблица1[[#This Row],[Отсеяно]]</f>
        <v>-1</v>
      </c>
    </row>
    <row r="604" spans="1:14" ht="16.5" customHeight="1" x14ac:dyDescent="0.2">
      <c r="A604" s="37" t="s">
        <v>347</v>
      </c>
      <c r="B604" s="37" t="s">
        <v>1220</v>
      </c>
      <c r="C604" s="43">
        <v>16</v>
      </c>
      <c r="D604" s="43">
        <v>13</v>
      </c>
      <c r="E604" s="70">
        <v>67</v>
      </c>
      <c r="F604" s="57">
        <v>67</v>
      </c>
      <c r="G604" s="57">
        <v>1</v>
      </c>
      <c r="H604" s="37" t="s">
        <v>2094</v>
      </c>
      <c r="I604" s="121">
        <f>Таблица1[[#This Row],[Загружено]]/Таблица1[[#This Row],[Всего обучающихся]]</f>
        <v>1</v>
      </c>
      <c r="J604" s="77">
        <f>Таблица1[[#This Row],[Отсеяно]]/Таблица1[[#This Row],[Всего обучающихся]]</f>
        <v>1.4925373134328358E-2</v>
      </c>
      <c r="K604" s="67">
        <f>Таблица1[[#This Row],[Всего обучающихся]]-Таблица1[[#This Row],[Загружено]]</f>
        <v>0</v>
      </c>
      <c r="L604" s="73">
        <f>Таблица1[[#This Row],[Всего обучающихся]]-Таблица1[[#This Row],[Загружено]]-Таблица1[[#This Row],[Отсеяно]]</f>
        <v>-1</v>
      </c>
    </row>
    <row r="605" spans="1:14" s="41" customFormat="1" ht="16.5" customHeight="1" x14ac:dyDescent="0.2">
      <c r="A605" s="83" t="s">
        <v>347</v>
      </c>
      <c r="B605" s="83" t="s">
        <v>1244</v>
      </c>
      <c r="C605" s="43">
        <v>66</v>
      </c>
      <c r="D605" s="43">
        <v>59</v>
      </c>
      <c r="E605" s="90">
        <v>943</v>
      </c>
      <c r="F605" s="57">
        <v>931</v>
      </c>
      <c r="G605" s="57">
        <v>14</v>
      </c>
      <c r="H605" s="37" t="s">
        <v>2094</v>
      </c>
      <c r="I605" s="122">
        <f>Таблица1[[#This Row],[Загружено]]/Таблица1[[#This Row],[Всего обучающихся]]</f>
        <v>0.98727465535524916</v>
      </c>
      <c r="J605" s="77">
        <f>Таблица1[[#This Row],[Отсеяно]]/Таблица1[[#This Row],[Всего обучающихся]]</f>
        <v>1.4846235418875928E-2</v>
      </c>
      <c r="K605" s="67">
        <f>Таблица1[[#This Row],[Всего обучающихся]]-Таблица1[[#This Row],[Загружено]]</f>
        <v>12</v>
      </c>
      <c r="L605" s="73">
        <f>Таблица1[[#This Row],[Всего обучающихся]]-Таблица1[[#This Row],[Загружено]]-Таблица1[[#This Row],[Отсеяно]]</f>
        <v>-2</v>
      </c>
      <c r="M605" s="32"/>
      <c r="N605" s="32"/>
    </row>
    <row r="606" spans="1:14" ht="16.5" customHeight="1" x14ac:dyDescent="0.2">
      <c r="A606" s="37" t="s">
        <v>347</v>
      </c>
      <c r="B606" s="37" t="s">
        <v>1236</v>
      </c>
      <c r="C606" s="43">
        <v>37</v>
      </c>
      <c r="D606" s="43">
        <v>35</v>
      </c>
      <c r="E606" s="70">
        <v>269</v>
      </c>
      <c r="F606" s="57">
        <v>264</v>
      </c>
      <c r="G606" s="57">
        <v>8</v>
      </c>
      <c r="H606" s="37" t="s">
        <v>2094</v>
      </c>
      <c r="I606" s="64">
        <f>Таблица1[[#This Row],[Загружено]]/Таблица1[[#This Row],[Всего обучающихся]]</f>
        <v>0.98141263940520451</v>
      </c>
      <c r="J606" s="77">
        <f>Таблица1[[#This Row],[Отсеяно]]/Таблица1[[#This Row],[Всего обучающихся]]</f>
        <v>2.9739776951672861E-2</v>
      </c>
      <c r="K606" s="67">
        <f>Таблица1[[#This Row],[Всего обучающихся]]-Таблица1[[#This Row],[Загружено]]</f>
        <v>5</v>
      </c>
      <c r="L606" s="73">
        <f>Таблица1[[#This Row],[Всего обучающихся]]-Таблица1[[#This Row],[Загружено]]-Таблица1[[#This Row],[Отсеяно]]</f>
        <v>-3</v>
      </c>
    </row>
    <row r="607" spans="1:14" ht="16.5" customHeight="1" x14ac:dyDescent="0.2">
      <c r="A607" s="37" t="s">
        <v>347</v>
      </c>
      <c r="B607" s="37" t="s">
        <v>1213</v>
      </c>
      <c r="C607" s="43">
        <v>16</v>
      </c>
      <c r="D607" s="43">
        <v>15</v>
      </c>
      <c r="E607" s="70">
        <v>88</v>
      </c>
      <c r="F607" s="58">
        <v>89</v>
      </c>
      <c r="G607" s="58">
        <v>2</v>
      </c>
      <c r="H607" s="37" t="s">
        <v>2094</v>
      </c>
      <c r="I607" s="122">
        <f>Таблица1[[#This Row],[Загружено]]/Таблица1[[#This Row],[Всего обучающихся]]</f>
        <v>1.0113636363636365</v>
      </c>
      <c r="J607" s="77">
        <f>Таблица1[[#This Row],[Отсеяно]]/Таблица1[[#This Row],[Всего обучающихся]]</f>
        <v>2.2727272727272728E-2</v>
      </c>
      <c r="K607" s="67">
        <f>Таблица1[[#This Row],[Всего обучающихся]]-Таблица1[[#This Row],[Загружено]]</f>
        <v>-1</v>
      </c>
      <c r="L607" s="73">
        <f>Таблица1[[#This Row],[Всего обучающихся]]-Таблица1[[#This Row],[Загружено]]-Таблица1[[#This Row],[Отсеяно]]</f>
        <v>-3</v>
      </c>
    </row>
    <row r="608" spans="1:14" ht="16.5" customHeight="1" x14ac:dyDescent="0.2">
      <c r="A608" s="83" t="s">
        <v>347</v>
      </c>
      <c r="B608" s="83" t="s">
        <v>1204</v>
      </c>
      <c r="C608" s="43">
        <v>47</v>
      </c>
      <c r="D608" s="43">
        <v>42</v>
      </c>
      <c r="E608" s="90">
        <v>513</v>
      </c>
      <c r="F608" s="58">
        <v>509</v>
      </c>
      <c r="G608" s="58">
        <v>9</v>
      </c>
      <c r="H608" s="37" t="s">
        <v>2094</v>
      </c>
      <c r="I608" s="121">
        <f>Таблица1[[#This Row],[Загружено]]/Таблица1[[#This Row],[Всего обучающихся]]</f>
        <v>0.99220272904483431</v>
      </c>
      <c r="J608" s="77">
        <f>Таблица1[[#This Row],[Отсеяно]]/Таблица1[[#This Row],[Всего обучающихся]]</f>
        <v>1.7543859649122806E-2</v>
      </c>
      <c r="K608" s="67">
        <f>Таблица1[[#This Row],[Всего обучающихся]]-Таблица1[[#This Row],[Загружено]]</f>
        <v>4</v>
      </c>
      <c r="L608" s="73">
        <f>Таблица1[[#This Row],[Всего обучающихся]]-Таблица1[[#This Row],[Загружено]]-Таблица1[[#This Row],[Отсеяно]]</f>
        <v>-5</v>
      </c>
      <c r="M608" s="41"/>
      <c r="N608" s="41"/>
    </row>
    <row r="609" spans="1:14" ht="16.5" customHeight="1" x14ac:dyDescent="0.2">
      <c r="A609" s="37" t="s">
        <v>347</v>
      </c>
      <c r="B609" s="37" t="s">
        <v>1198</v>
      </c>
      <c r="C609" s="43">
        <v>29</v>
      </c>
      <c r="D609" s="43">
        <v>27</v>
      </c>
      <c r="E609" s="70">
        <v>139</v>
      </c>
      <c r="F609" s="57">
        <v>144</v>
      </c>
      <c r="G609" s="57">
        <v>1</v>
      </c>
      <c r="H609" s="37" t="s">
        <v>2094</v>
      </c>
      <c r="I609" s="121">
        <f>Таблица1[[#This Row],[Загружено]]/Таблица1[[#This Row],[Всего обучающихся]]</f>
        <v>1.0359712230215827</v>
      </c>
      <c r="J609" s="77">
        <f>Таблица1[[#This Row],[Отсеяно]]/Таблица1[[#This Row],[Всего обучающихся]]</f>
        <v>7.1942446043165471E-3</v>
      </c>
      <c r="K609" s="67">
        <f>Таблица1[[#This Row],[Всего обучающихся]]-Таблица1[[#This Row],[Загружено]]</f>
        <v>-5</v>
      </c>
      <c r="L609" s="73">
        <f>Таблица1[[#This Row],[Всего обучающихся]]-Таблица1[[#This Row],[Загружено]]-Таблица1[[#This Row],[Отсеяно]]</f>
        <v>-6</v>
      </c>
    </row>
    <row r="610" spans="1:14" s="41" customFormat="1" ht="16.5" customHeight="1" x14ac:dyDescent="0.2">
      <c r="A610" s="37" t="s">
        <v>347</v>
      </c>
      <c r="B610" s="37" t="s">
        <v>1230</v>
      </c>
      <c r="C610" s="43">
        <v>18</v>
      </c>
      <c r="D610" s="43">
        <v>18</v>
      </c>
      <c r="E610" s="70">
        <v>161</v>
      </c>
      <c r="F610" s="57">
        <v>167</v>
      </c>
      <c r="G610" s="57">
        <v>1</v>
      </c>
      <c r="H610" s="37" t="s">
        <v>2094</v>
      </c>
      <c r="I610" s="121">
        <f>Таблица1[[#This Row],[Загружено]]/Таблица1[[#This Row],[Всего обучающихся]]</f>
        <v>1.0372670807453417</v>
      </c>
      <c r="J610" s="77">
        <f>Таблица1[[#This Row],[Отсеяно]]/Таблица1[[#This Row],[Всего обучающихся]]</f>
        <v>6.2111801242236021E-3</v>
      </c>
      <c r="K610" s="67">
        <f>Таблица1[[#This Row],[Всего обучающихся]]-Таблица1[[#This Row],[Загружено]]</f>
        <v>-6</v>
      </c>
      <c r="L610" s="73">
        <f>Таблица1[[#This Row],[Всего обучающихся]]-Таблица1[[#This Row],[Загружено]]-Таблица1[[#This Row],[Отсеяно]]</f>
        <v>-7</v>
      </c>
      <c r="M610" s="32"/>
      <c r="N610" s="32"/>
    </row>
    <row r="611" spans="1:14" ht="16.5" customHeight="1" x14ac:dyDescent="0.2">
      <c r="A611" s="37" t="s">
        <v>347</v>
      </c>
      <c r="B611" s="37" t="s">
        <v>1202</v>
      </c>
      <c r="C611" s="43">
        <v>10</v>
      </c>
      <c r="D611" s="43">
        <v>10</v>
      </c>
      <c r="E611" s="70">
        <v>43</v>
      </c>
      <c r="F611" s="57">
        <v>49</v>
      </c>
      <c r="G611" s="57">
        <v>1</v>
      </c>
      <c r="H611" s="37" t="s">
        <v>2094</v>
      </c>
      <c r="I611" s="121">
        <f>Таблица1[[#This Row],[Загружено]]/Таблица1[[#This Row],[Всего обучающихся]]</f>
        <v>1.1395348837209303</v>
      </c>
      <c r="J611" s="77">
        <f>Таблица1[[#This Row],[Отсеяно]]/Таблица1[[#This Row],[Всего обучающихся]]</f>
        <v>2.3255813953488372E-2</v>
      </c>
      <c r="K611" s="67">
        <f>Таблица1[[#This Row],[Всего обучающихся]]-Таблица1[[#This Row],[Загружено]]</f>
        <v>-6</v>
      </c>
      <c r="L611" s="73">
        <f>Таблица1[[#This Row],[Всего обучающихся]]-Таблица1[[#This Row],[Загружено]]-Таблица1[[#This Row],[Отсеяно]]</f>
        <v>-7</v>
      </c>
    </row>
    <row r="612" spans="1:14" ht="16.5" customHeight="1" x14ac:dyDescent="0.2">
      <c r="A612" s="83" t="s">
        <v>347</v>
      </c>
      <c r="B612" s="83" t="s">
        <v>1247</v>
      </c>
      <c r="C612" s="43">
        <v>62</v>
      </c>
      <c r="D612" s="43">
        <v>59</v>
      </c>
      <c r="E612" s="90">
        <v>608</v>
      </c>
      <c r="F612" s="57">
        <v>612</v>
      </c>
      <c r="G612" s="57">
        <v>10</v>
      </c>
      <c r="H612" s="37" t="s">
        <v>2094</v>
      </c>
      <c r="I612" s="121">
        <f>Таблица1[[#This Row],[Загружено]]/Таблица1[[#This Row],[Всего обучающихся]]</f>
        <v>1.006578947368421</v>
      </c>
      <c r="J612" s="77">
        <f>Таблица1[[#This Row],[Отсеяно]]/Таблица1[[#This Row],[Всего обучающихся]]</f>
        <v>1.6447368421052631E-2</v>
      </c>
      <c r="K612" s="67">
        <f>Таблица1[[#This Row],[Всего обучающихся]]-Таблица1[[#This Row],[Загружено]]</f>
        <v>-4</v>
      </c>
      <c r="L612" s="73">
        <f>Таблица1[[#This Row],[Всего обучающихся]]-Таблица1[[#This Row],[Загружено]]-Таблица1[[#This Row],[Отсеяно]]</f>
        <v>-14</v>
      </c>
    </row>
    <row r="613" spans="1:14" ht="16.5" customHeight="1" x14ac:dyDescent="0.2">
      <c r="A613" s="37" t="s">
        <v>347</v>
      </c>
      <c r="B613" s="37" t="s">
        <v>1210</v>
      </c>
      <c r="C613" s="43">
        <v>44</v>
      </c>
      <c r="D613" s="43">
        <v>41</v>
      </c>
      <c r="E613" s="70">
        <v>329</v>
      </c>
      <c r="F613" s="57">
        <v>320</v>
      </c>
      <c r="G613" s="57">
        <v>26</v>
      </c>
      <c r="H613" s="37" t="s">
        <v>2094</v>
      </c>
      <c r="I613" s="77">
        <f>Таблица1[[#This Row],[Загружено]]/Таблица1[[#This Row],[Всего обучающихся]]</f>
        <v>0.97264437689969607</v>
      </c>
      <c r="J613" s="77">
        <f>Таблица1[[#This Row],[Отсеяно]]/Таблица1[[#This Row],[Всего обучающихся]]</f>
        <v>7.9027355623100301E-2</v>
      </c>
      <c r="K613" s="67">
        <f>Таблица1[[#This Row],[Всего обучающихся]]-Таблица1[[#This Row],[Загружено]]</f>
        <v>9</v>
      </c>
      <c r="L613" s="73">
        <f>Таблица1[[#This Row],[Всего обучающихся]]-Таблица1[[#This Row],[Загружено]]-Таблица1[[#This Row],[Отсеяно]]</f>
        <v>-17</v>
      </c>
    </row>
    <row r="614" spans="1:14" ht="16.5" customHeight="1" x14ac:dyDescent="0.2">
      <c r="A614" s="37" t="s">
        <v>347</v>
      </c>
      <c r="B614" s="37" t="s">
        <v>1200</v>
      </c>
      <c r="C614" s="43">
        <v>39</v>
      </c>
      <c r="D614" s="43">
        <v>36</v>
      </c>
      <c r="E614" s="57">
        <v>431</v>
      </c>
      <c r="F614" s="57">
        <v>472</v>
      </c>
      <c r="G614" s="57">
        <v>5</v>
      </c>
      <c r="H614" s="37" t="s">
        <v>2094</v>
      </c>
      <c r="I614" s="121">
        <f>Таблица1[[#This Row],[Загружено]]/Таблица1[[#This Row],[Всего обучающихся]]</f>
        <v>1.0951276102088168</v>
      </c>
      <c r="J614" s="77">
        <f>Таблица1[[#This Row],[Отсеяно]]/Таблица1[[#This Row],[Всего обучающихся]]</f>
        <v>1.1600928074245939E-2</v>
      </c>
      <c r="K614" s="67">
        <f>Таблица1[[#This Row],[Всего обучающихся]]-Таблица1[[#This Row],[Загружено]]</f>
        <v>-41</v>
      </c>
      <c r="L614" s="73">
        <f>Таблица1[[#This Row],[Всего обучающихся]]-Таблица1[[#This Row],[Загружено]]-Таблица1[[#This Row],[Отсеяно]]</f>
        <v>-46</v>
      </c>
    </row>
    <row r="615" spans="1:14" ht="16.5" customHeight="1" x14ac:dyDescent="0.2">
      <c r="A615" s="83" t="s">
        <v>347</v>
      </c>
      <c r="B615" s="83" t="s">
        <v>1207</v>
      </c>
      <c r="C615" s="43">
        <v>104</v>
      </c>
      <c r="D615" s="43">
        <v>94</v>
      </c>
      <c r="E615" s="90">
        <v>819</v>
      </c>
      <c r="F615" s="57">
        <v>876</v>
      </c>
      <c r="G615" s="57">
        <v>26</v>
      </c>
      <c r="H615" s="37" t="s">
        <v>2094</v>
      </c>
      <c r="I615" s="121">
        <f>Таблица1[[#This Row],[Загружено]]/Таблица1[[#This Row],[Всего обучающихся]]</f>
        <v>1.0695970695970696</v>
      </c>
      <c r="J615" s="77">
        <f>Таблица1[[#This Row],[Отсеяно]]/Таблица1[[#This Row],[Всего обучающихся]]</f>
        <v>3.1746031746031744E-2</v>
      </c>
      <c r="K615" s="67">
        <f>Таблица1[[#This Row],[Всего обучающихся]]-Таблица1[[#This Row],[Загружено]]</f>
        <v>-57</v>
      </c>
      <c r="L615" s="73">
        <f>Таблица1[[#This Row],[Всего обучающихся]]-Таблица1[[#This Row],[Загружено]]-Таблица1[[#This Row],[Отсеяно]]</f>
        <v>-83</v>
      </c>
    </row>
    <row r="616" spans="1:14" ht="16.5" customHeight="1" x14ac:dyDescent="0.2">
      <c r="A616" s="37" t="s">
        <v>348</v>
      </c>
      <c r="B616" s="37" t="s">
        <v>1264</v>
      </c>
      <c r="C616" s="43">
        <v>61</v>
      </c>
      <c r="D616" s="43">
        <v>52</v>
      </c>
      <c r="E616" s="70">
        <v>346</v>
      </c>
      <c r="F616" s="57">
        <v>314</v>
      </c>
      <c r="G616" s="57">
        <v>5</v>
      </c>
      <c r="H616" s="37" t="s">
        <v>2094</v>
      </c>
      <c r="I616" s="77">
        <f>Таблица1[[#This Row],[Загружено]]/Таблица1[[#This Row],[Всего обучающихся]]</f>
        <v>0.90751445086705207</v>
      </c>
      <c r="J616" s="77">
        <f>Таблица1[[#This Row],[Отсеяно]]/Таблица1[[#This Row],[Всего обучающихся]]</f>
        <v>1.4450867052023121E-2</v>
      </c>
      <c r="K616" s="67">
        <f>Таблица1[[#This Row],[Всего обучающихся]]-Таблица1[[#This Row],[Загружено]]</f>
        <v>32</v>
      </c>
      <c r="L616" s="73">
        <f>Таблица1[[#This Row],[Всего обучающихся]]-Таблица1[[#This Row],[Загружено]]-Таблица1[[#This Row],[Отсеяно]]</f>
        <v>27</v>
      </c>
      <c r="M616" s="41"/>
      <c r="N616" s="41"/>
    </row>
    <row r="617" spans="1:14" s="41" customFormat="1" ht="16.5" customHeight="1" x14ac:dyDescent="0.2">
      <c r="A617" s="46" t="s">
        <v>348</v>
      </c>
      <c r="B617" s="46" t="s">
        <v>1267</v>
      </c>
      <c r="C617" s="59">
        <v>40</v>
      </c>
      <c r="D617" s="59">
        <v>33</v>
      </c>
      <c r="E617" s="79">
        <v>296</v>
      </c>
      <c r="F617" s="58">
        <v>288</v>
      </c>
      <c r="G617" s="57">
        <v>0</v>
      </c>
      <c r="H617" s="37" t="s">
        <v>2094</v>
      </c>
      <c r="I617" s="77">
        <f>Таблица1[[#This Row],[Загружено]]/Таблица1[[#This Row],[Всего обучающихся]]</f>
        <v>0.97297297297297303</v>
      </c>
      <c r="J617" s="77">
        <f>Таблица1[[#This Row],[Отсеяно]]/Таблица1[[#This Row],[Всего обучающихся]]</f>
        <v>0</v>
      </c>
      <c r="K617" s="67">
        <f>Таблица1[[#This Row],[Всего обучающихся]]-Таблица1[[#This Row],[Загружено]]</f>
        <v>8</v>
      </c>
      <c r="L617" s="73">
        <f>Таблица1[[#This Row],[Всего обучающихся]]-Таблица1[[#This Row],[Загружено]]-Таблица1[[#This Row],[Отсеяно]]</f>
        <v>8</v>
      </c>
      <c r="M617" s="32"/>
      <c r="N617" s="32"/>
    </row>
    <row r="618" spans="1:14" ht="16.5" customHeight="1" x14ac:dyDescent="0.2">
      <c r="A618" s="46" t="s">
        <v>348</v>
      </c>
      <c r="B618" s="46" t="s">
        <v>1267</v>
      </c>
      <c r="C618" s="43">
        <v>40</v>
      </c>
      <c r="D618" s="43">
        <v>33</v>
      </c>
      <c r="E618" s="79">
        <v>296</v>
      </c>
      <c r="F618" s="114">
        <v>288</v>
      </c>
      <c r="G618" s="58"/>
      <c r="H618" s="37" t="s">
        <v>2094</v>
      </c>
      <c r="I618" s="77">
        <f>Таблица1[[#This Row],[Загружено]]/Таблица1[[#This Row],[Всего обучающихся]]</f>
        <v>0.97297297297297303</v>
      </c>
      <c r="J618" s="77">
        <f>Таблица1[[#This Row],[Отсеяно]]/Таблица1[[#This Row],[Всего обучающихся]]</f>
        <v>0</v>
      </c>
      <c r="K618" s="67">
        <f>Таблица1[[#This Row],[Всего обучающихся]]-Таблица1[[#This Row],[Загружено]]</f>
        <v>8</v>
      </c>
      <c r="L618" s="73">
        <f>Таблица1[[#This Row],[Всего обучающихся]]-Таблица1[[#This Row],[Загружено]]-Таблица1[[#This Row],[Отсеяно]]</f>
        <v>8</v>
      </c>
      <c r="M618" s="41"/>
      <c r="N618" s="41"/>
    </row>
    <row r="619" spans="1:14" ht="16.5" customHeight="1" x14ac:dyDescent="0.2">
      <c r="A619" s="46" t="s">
        <v>348</v>
      </c>
      <c r="B619" s="46" t="s">
        <v>1255</v>
      </c>
      <c r="C619" s="43">
        <v>77</v>
      </c>
      <c r="D619" s="43">
        <v>60</v>
      </c>
      <c r="E619" s="79">
        <v>465</v>
      </c>
      <c r="F619" s="57">
        <v>450</v>
      </c>
      <c r="G619" s="57">
        <v>8</v>
      </c>
      <c r="H619" s="37" t="s">
        <v>2094</v>
      </c>
      <c r="I619" s="77">
        <f>Таблица1[[#This Row],[Загружено]]/Таблица1[[#This Row],[Всего обучающихся]]</f>
        <v>0.967741935483871</v>
      </c>
      <c r="J619" s="77">
        <f>Таблица1[[#This Row],[Отсеяно]]/Таблица1[[#This Row],[Всего обучающихся]]</f>
        <v>1.7204301075268817E-2</v>
      </c>
      <c r="K619" s="67">
        <f>Таблица1[[#This Row],[Всего обучающихся]]-Таблица1[[#This Row],[Загружено]]</f>
        <v>15</v>
      </c>
      <c r="L619" s="73">
        <f>Таблица1[[#This Row],[Всего обучающихся]]-Таблица1[[#This Row],[Загружено]]-Таблица1[[#This Row],[Отсеяно]]</f>
        <v>7</v>
      </c>
    </row>
    <row r="620" spans="1:14" s="41" customFormat="1" ht="16.5" customHeight="1" x14ac:dyDescent="0.2">
      <c r="A620" s="37" t="s">
        <v>348</v>
      </c>
      <c r="B620" s="37" t="s">
        <v>1265</v>
      </c>
      <c r="C620" s="43">
        <v>34</v>
      </c>
      <c r="D620" s="43">
        <v>31</v>
      </c>
      <c r="E620" s="70">
        <v>193</v>
      </c>
      <c r="F620" s="57">
        <v>177</v>
      </c>
      <c r="G620" s="57">
        <v>9</v>
      </c>
      <c r="H620" s="37" t="s">
        <v>2094</v>
      </c>
      <c r="I620" s="77">
        <f>Таблица1[[#This Row],[Загружено]]/Таблица1[[#This Row],[Всего обучающихся]]</f>
        <v>0.91709844559585496</v>
      </c>
      <c r="J620" s="77">
        <f>Таблица1[[#This Row],[Отсеяно]]/Таблица1[[#This Row],[Всего обучающихся]]</f>
        <v>4.6632124352331605E-2</v>
      </c>
      <c r="K620" s="67">
        <f>Таблица1[[#This Row],[Всего обучающихся]]-Таблица1[[#This Row],[Загружено]]</f>
        <v>16</v>
      </c>
      <c r="L620" s="73">
        <f>Таблица1[[#This Row],[Всего обучающихся]]-Таблица1[[#This Row],[Загружено]]-Таблица1[[#This Row],[Отсеяно]]</f>
        <v>7</v>
      </c>
      <c r="M620" s="32"/>
      <c r="N620" s="32"/>
    </row>
    <row r="621" spans="1:14" ht="16.5" customHeight="1" x14ac:dyDescent="0.2">
      <c r="A621" s="37" t="s">
        <v>348</v>
      </c>
      <c r="B621" s="37" t="s">
        <v>1266</v>
      </c>
      <c r="C621" s="43">
        <v>9</v>
      </c>
      <c r="D621" s="43">
        <v>9</v>
      </c>
      <c r="E621" s="70">
        <v>20</v>
      </c>
      <c r="F621" s="57">
        <v>14</v>
      </c>
      <c r="G621" s="57"/>
      <c r="H621" s="37" t="s">
        <v>2094</v>
      </c>
      <c r="I621" s="77">
        <f>Таблица1[[#This Row],[Загружено]]/Таблица1[[#This Row],[Всего обучающихся]]</f>
        <v>0.7</v>
      </c>
      <c r="J621" s="77">
        <f>Таблица1[[#This Row],[Отсеяно]]/Таблица1[[#This Row],[Всего обучающихся]]</f>
        <v>0</v>
      </c>
      <c r="K621" s="67">
        <f>Таблица1[[#This Row],[Всего обучающихся]]-Таблица1[[#This Row],[Загружено]]</f>
        <v>6</v>
      </c>
      <c r="L621" s="73">
        <f>Таблица1[[#This Row],[Всего обучающихся]]-Таблица1[[#This Row],[Загружено]]-Таблица1[[#This Row],[Отсеяно]]</f>
        <v>6</v>
      </c>
    </row>
    <row r="622" spans="1:14" ht="16.5" customHeight="1" x14ac:dyDescent="0.2">
      <c r="A622" s="37" t="s">
        <v>348</v>
      </c>
      <c r="B622" s="37" t="s">
        <v>1260</v>
      </c>
      <c r="C622" s="43">
        <v>24</v>
      </c>
      <c r="D622" s="43">
        <v>20</v>
      </c>
      <c r="E622" s="70">
        <v>80</v>
      </c>
      <c r="F622" s="57">
        <v>72</v>
      </c>
      <c r="G622" s="57">
        <v>3</v>
      </c>
      <c r="H622" s="37" t="s">
        <v>2094</v>
      </c>
      <c r="I622" s="64">
        <f>Таблица1[[#This Row],[Загружено]]/Таблица1[[#This Row],[Всего обучающихся]]</f>
        <v>0.9</v>
      </c>
      <c r="J622" s="77">
        <f>Таблица1[[#This Row],[Отсеяно]]/Таблица1[[#This Row],[Всего обучающихся]]</f>
        <v>3.7499999999999999E-2</v>
      </c>
      <c r="K622" s="67">
        <f>Таблица1[[#This Row],[Всего обучающихся]]-Таблица1[[#This Row],[Загружено]]</f>
        <v>8</v>
      </c>
      <c r="L622" s="73">
        <f>Таблица1[[#This Row],[Всего обучающихся]]-Таблица1[[#This Row],[Загружено]]-Таблица1[[#This Row],[Отсеяно]]</f>
        <v>5</v>
      </c>
    </row>
    <row r="623" spans="1:14" ht="16.5" customHeight="1" x14ac:dyDescent="0.2">
      <c r="A623" s="37" t="s">
        <v>348</v>
      </c>
      <c r="B623" s="37" t="s">
        <v>1261</v>
      </c>
      <c r="C623" s="43">
        <v>23</v>
      </c>
      <c r="D623" s="43">
        <v>22</v>
      </c>
      <c r="E623" s="70">
        <v>52</v>
      </c>
      <c r="F623" s="57">
        <v>46</v>
      </c>
      <c r="G623" s="57">
        <v>1</v>
      </c>
      <c r="H623" s="37" t="s">
        <v>2094</v>
      </c>
      <c r="I623" s="77">
        <f>Таблица1[[#This Row],[Загружено]]/Таблица1[[#This Row],[Всего обучающихся]]</f>
        <v>0.88461538461538458</v>
      </c>
      <c r="J623" s="77">
        <f>Таблица1[[#This Row],[Отсеяно]]/Таблица1[[#This Row],[Всего обучающихся]]</f>
        <v>1.9230769230769232E-2</v>
      </c>
      <c r="K623" s="67">
        <f>Таблица1[[#This Row],[Всего обучающихся]]-Таблица1[[#This Row],[Загружено]]</f>
        <v>6</v>
      </c>
      <c r="L623" s="73">
        <f>Таблица1[[#This Row],[Всего обучающихся]]-Таблица1[[#This Row],[Загружено]]-Таблица1[[#This Row],[Отсеяно]]</f>
        <v>5</v>
      </c>
    </row>
    <row r="624" spans="1:14" ht="16.5" customHeight="1" x14ac:dyDescent="0.2">
      <c r="A624" s="37" t="s">
        <v>348</v>
      </c>
      <c r="B624" s="37" t="s">
        <v>1259</v>
      </c>
      <c r="C624" s="43">
        <v>25</v>
      </c>
      <c r="D624" s="43">
        <v>24</v>
      </c>
      <c r="E624" s="70">
        <v>179</v>
      </c>
      <c r="F624" s="57">
        <v>176</v>
      </c>
      <c r="G624" s="57">
        <v>1</v>
      </c>
      <c r="H624" s="37" t="s">
        <v>2094</v>
      </c>
      <c r="I624" s="77">
        <f>Таблица1[[#This Row],[Загружено]]/Таблица1[[#This Row],[Всего обучающихся]]</f>
        <v>0.98324022346368711</v>
      </c>
      <c r="J624" s="77">
        <f>Таблица1[[#This Row],[Отсеяно]]/Таблица1[[#This Row],[Всего обучающихся]]</f>
        <v>5.5865921787709499E-3</v>
      </c>
      <c r="K624" s="67">
        <f>Таблица1[[#This Row],[Всего обучающихся]]-Таблица1[[#This Row],[Загружено]]</f>
        <v>3</v>
      </c>
      <c r="L624" s="73">
        <f>Таблица1[[#This Row],[Всего обучающихся]]-Таблица1[[#This Row],[Загружено]]-Таблица1[[#This Row],[Отсеяно]]</f>
        <v>2</v>
      </c>
    </row>
    <row r="625" spans="1:14" ht="16.5" customHeight="1" x14ac:dyDescent="0.2">
      <c r="A625" s="37" t="s">
        <v>348</v>
      </c>
      <c r="B625" s="37" t="s">
        <v>1258</v>
      </c>
      <c r="C625" s="43">
        <v>4</v>
      </c>
      <c r="D625" s="43">
        <v>4</v>
      </c>
      <c r="E625" s="70">
        <v>7</v>
      </c>
      <c r="F625" s="57">
        <v>6</v>
      </c>
      <c r="G625" s="57">
        <v>1</v>
      </c>
      <c r="H625" s="37" t="s">
        <v>2094</v>
      </c>
      <c r="I625" s="64">
        <f>Таблица1[[#This Row],[Загружено]]/Таблица1[[#This Row],[Всего обучающихся]]</f>
        <v>0.8571428571428571</v>
      </c>
      <c r="J625" s="77">
        <f>Таблица1[[#This Row],[Отсеяно]]/Таблица1[[#This Row],[Всего обучающихся]]</f>
        <v>0.14285714285714285</v>
      </c>
      <c r="K625" s="67">
        <f>Таблица1[[#This Row],[Всего обучающихся]]-Таблица1[[#This Row],[Загружено]]</f>
        <v>1</v>
      </c>
      <c r="L625" s="73">
        <f>Таблица1[[#This Row],[Всего обучающихся]]-Таблица1[[#This Row],[Загружено]]-Таблица1[[#This Row],[Отсеяно]]</f>
        <v>0</v>
      </c>
    </row>
    <row r="626" spans="1:14" s="41" customFormat="1" ht="16.5" customHeight="1" x14ac:dyDescent="0.2">
      <c r="A626" s="37" t="s">
        <v>348</v>
      </c>
      <c r="B626" s="37" t="s">
        <v>1263</v>
      </c>
      <c r="C626" s="43">
        <v>19</v>
      </c>
      <c r="D626" s="43">
        <v>17</v>
      </c>
      <c r="E626" s="70">
        <v>102</v>
      </c>
      <c r="F626" s="58">
        <v>100</v>
      </c>
      <c r="G626" s="58">
        <v>3</v>
      </c>
      <c r="H626" s="37" t="s">
        <v>2094</v>
      </c>
      <c r="I626" s="77">
        <f>Таблица1[[#This Row],[Загружено]]/Таблица1[[#This Row],[Всего обучающихся]]</f>
        <v>0.98039215686274506</v>
      </c>
      <c r="J626" s="77">
        <f>Таблица1[[#This Row],[Отсеяно]]/Таблица1[[#This Row],[Всего обучающихся]]</f>
        <v>2.9411764705882353E-2</v>
      </c>
      <c r="K626" s="67">
        <f>Таблица1[[#This Row],[Всего обучающихся]]-Таблица1[[#This Row],[Загружено]]</f>
        <v>2</v>
      </c>
      <c r="L626" s="73">
        <f>Таблица1[[#This Row],[Всего обучающихся]]-Таблица1[[#This Row],[Загружено]]-Таблица1[[#This Row],[Отсеяно]]</f>
        <v>-1</v>
      </c>
      <c r="M626" s="32"/>
      <c r="N626" s="32"/>
    </row>
    <row r="627" spans="1:14" ht="16.5" customHeight="1" x14ac:dyDescent="0.2">
      <c r="A627" s="37" t="s">
        <v>348</v>
      </c>
      <c r="B627" s="37" t="s">
        <v>1262</v>
      </c>
      <c r="C627" s="43">
        <v>19</v>
      </c>
      <c r="D627" s="43">
        <v>16</v>
      </c>
      <c r="E627" s="70">
        <v>75</v>
      </c>
      <c r="F627" s="57">
        <v>72</v>
      </c>
      <c r="G627" s="57">
        <v>5</v>
      </c>
      <c r="H627" s="37" t="s">
        <v>2094</v>
      </c>
      <c r="I627" s="64">
        <f>Таблица1[[#This Row],[Загружено]]/Таблица1[[#This Row],[Всего обучающихся]]</f>
        <v>0.96</v>
      </c>
      <c r="J627" s="77">
        <f>Таблица1[[#This Row],[Отсеяно]]/Таблица1[[#This Row],[Всего обучающихся]]</f>
        <v>6.6666666666666666E-2</v>
      </c>
      <c r="K627" s="67">
        <f>Таблица1[[#This Row],[Всего обучающихся]]-Таблица1[[#This Row],[Загружено]]</f>
        <v>3</v>
      </c>
      <c r="L627" s="73">
        <f>Таблица1[[#This Row],[Всего обучающихся]]-Таблица1[[#This Row],[Загружено]]-Таблица1[[#This Row],[Отсеяно]]</f>
        <v>-2</v>
      </c>
    </row>
    <row r="628" spans="1:14" ht="16.5" customHeight="1" x14ac:dyDescent="0.2">
      <c r="A628" s="37" t="s">
        <v>349</v>
      </c>
      <c r="B628" s="37" t="s">
        <v>1283</v>
      </c>
      <c r="C628" s="43">
        <v>30</v>
      </c>
      <c r="D628" s="43">
        <v>25</v>
      </c>
      <c r="E628" s="70">
        <v>244</v>
      </c>
      <c r="F628" s="57">
        <v>166</v>
      </c>
      <c r="G628" s="57">
        <v>1</v>
      </c>
      <c r="H628" s="37" t="s">
        <v>2094</v>
      </c>
      <c r="I628" s="77">
        <f>Таблица1[[#This Row],[Загружено]]/Таблица1[[#This Row],[Всего обучающихся]]</f>
        <v>0.68032786885245899</v>
      </c>
      <c r="J628" s="77">
        <f>Таблица1[[#This Row],[Отсеяно]]/Таблица1[[#This Row],[Всего обучающихся]]</f>
        <v>4.0983606557377051E-3</v>
      </c>
      <c r="K628" s="67">
        <f>Таблица1[[#This Row],[Всего обучающихся]]-Таблица1[[#This Row],[Загружено]]</f>
        <v>78</v>
      </c>
      <c r="L628" s="73">
        <f>Таблица1[[#This Row],[Всего обучающихся]]-Таблица1[[#This Row],[Загружено]]-Таблица1[[#This Row],[Отсеяно]]</f>
        <v>77</v>
      </c>
      <c r="M628" s="41"/>
      <c r="N628" s="41"/>
    </row>
    <row r="629" spans="1:14" ht="16.5" customHeight="1" x14ac:dyDescent="0.2">
      <c r="A629" s="37" t="s">
        <v>349</v>
      </c>
      <c r="B629" s="37" t="s">
        <v>168</v>
      </c>
      <c r="C629" s="43">
        <v>44</v>
      </c>
      <c r="D629" s="43">
        <v>38</v>
      </c>
      <c r="E629" s="70">
        <v>569</v>
      </c>
      <c r="F629" s="57">
        <v>527</v>
      </c>
      <c r="G629" s="57">
        <v>15</v>
      </c>
      <c r="H629" s="37" t="s">
        <v>2094</v>
      </c>
      <c r="I629" s="64">
        <f>Таблица1[[#This Row],[Загружено]]/Таблица1[[#This Row],[Всего обучающихся]]</f>
        <v>0.92618629173989453</v>
      </c>
      <c r="J629" s="77">
        <f>Таблица1[[#This Row],[Отсеяно]]/Таблица1[[#This Row],[Всего обучающихся]]</f>
        <v>2.6362038664323375E-2</v>
      </c>
      <c r="K629" s="67">
        <f>Таблица1[[#This Row],[Всего обучающихся]]-Таблица1[[#This Row],[Загружено]]</f>
        <v>42</v>
      </c>
      <c r="L629" s="73">
        <f>Таблица1[[#This Row],[Всего обучающихся]]-Таблица1[[#This Row],[Загружено]]-Таблица1[[#This Row],[Отсеяно]]</f>
        <v>27</v>
      </c>
      <c r="M629" s="41"/>
      <c r="N629" s="41"/>
    </row>
    <row r="630" spans="1:14" s="41" customFormat="1" ht="16.5" customHeight="1" x14ac:dyDescent="0.2">
      <c r="A630" s="37" t="s">
        <v>349</v>
      </c>
      <c r="B630" s="37" t="s">
        <v>1282</v>
      </c>
      <c r="C630" s="59">
        <v>52</v>
      </c>
      <c r="D630" s="59">
        <v>45</v>
      </c>
      <c r="E630" s="70">
        <v>593</v>
      </c>
      <c r="F630" s="57">
        <v>580</v>
      </c>
      <c r="G630" s="57">
        <v>0</v>
      </c>
      <c r="H630" s="37" t="s">
        <v>2094</v>
      </c>
      <c r="I630" s="77">
        <f>Таблица1[[#This Row],[Загружено]]/Таблица1[[#This Row],[Всего обучающихся]]</f>
        <v>0.97807757166947729</v>
      </c>
      <c r="J630" s="77">
        <f>Таблица1[[#This Row],[Отсеяно]]/Таблица1[[#This Row],[Всего обучающихся]]</f>
        <v>0</v>
      </c>
      <c r="K630" s="67">
        <f>Таблица1[[#This Row],[Всего обучающихся]]-Таблица1[[#This Row],[Загружено]]</f>
        <v>13</v>
      </c>
      <c r="L630" s="73">
        <f>Таблица1[[#This Row],[Всего обучающихся]]-Таблица1[[#This Row],[Загружено]]-Таблица1[[#This Row],[Отсеяно]]</f>
        <v>13</v>
      </c>
      <c r="M630" s="32"/>
      <c r="N630" s="32"/>
    </row>
    <row r="631" spans="1:14" ht="16.5" customHeight="1" x14ac:dyDescent="0.2">
      <c r="A631" s="37" t="s">
        <v>349</v>
      </c>
      <c r="B631" s="37" t="s">
        <v>1279</v>
      </c>
      <c r="C631" s="59">
        <v>14</v>
      </c>
      <c r="D631" s="59">
        <v>12</v>
      </c>
      <c r="E631" s="70">
        <v>138</v>
      </c>
      <c r="F631" s="57">
        <v>125</v>
      </c>
      <c r="G631" s="57">
        <v>0</v>
      </c>
      <c r="H631" s="37" t="s">
        <v>2094</v>
      </c>
      <c r="I631" s="77">
        <f>Таблица1[[#This Row],[Загружено]]/Таблица1[[#This Row],[Всего обучающихся]]</f>
        <v>0.90579710144927539</v>
      </c>
      <c r="J631" s="77">
        <f>Таблица1[[#This Row],[Отсеяно]]/Таблица1[[#This Row],[Всего обучающихся]]</f>
        <v>0</v>
      </c>
      <c r="K631" s="67">
        <f>Таблица1[[#This Row],[Всего обучающихся]]-Таблица1[[#This Row],[Загружено]]</f>
        <v>13</v>
      </c>
      <c r="L631" s="73">
        <f>Таблица1[[#This Row],[Всего обучающихся]]-Таблица1[[#This Row],[Загружено]]-Таблица1[[#This Row],[Отсеяно]]</f>
        <v>13</v>
      </c>
      <c r="M631" s="41"/>
      <c r="N631" s="41"/>
    </row>
    <row r="632" spans="1:14" ht="16.5" customHeight="1" x14ac:dyDescent="0.2">
      <c r="A632" s="37" t="s">
        <v>349</v>
      </c>
      <c r="B632" s="37" t="s">
        <v>1279</v>
      </c>
      <c r="C632" s="43">
        <v>14</v>
      </c>
      <c r="D632" s="43">
        <v>12</v>
      </c>
      <c r="E632" s="70">
        <v>138</v>
      </c>
      <c r="F632" s="57">
        <v>125</v>
      </c>
      <c r="G632" s="57">
        <v>1</v>
      </c>
      <c r="H632" s="37" t="s">
        <v>2094</v>
      </c>
      <c r="I632" s="64">
        <f>Таблица1[[#This Row],[Загружено]]/Таблица1[[#This Row],[Всего обучающихся]]</f>
        <v>0.90579710144927539</v>
      </c>
      <c r="J632" s="77">
        <f>Таблица1[[#This Row],[Отсеяно]]/Таблица1[[#This Row],[Всего обучающихся]]</f>
        <v>7.246376811594203E-3</v>
      </c>
      <c r="K632" s="67">
        <f>Таблица1[[#This Row],[Всего обучающихся]]-Таблица1[[#This Row],[Загружено]]</f>
        <v>13</v>
      </c>
      <c r="L632" s="73">
        <f>Таблица1[[#This Row],[Всего обучающихся]]-Таблица1[[#This Row],[Загружено]]-Таблица1[[#This Row],[Отсеяно]]</f>
        <v>12</v>
      </c>
      <c r="M632" s="41"/>
      <c r="N632" s="41"/>
    </row>
    <row r="633" spans="1:14" ht="16.5" customHeight="1" x14ac:dyDescent="0.2">
      <c r="A633" s="37" t="s">
        <v>349</v>
      </c>
      <c r="B633" s="37" t="s">
        <v>1280</v>
      </c>
      <c r="C633" s="43">
        <v>85</v>
      </c>
      <c r="D633" s="43">
        <v>75</v>
      </c>
      <c r="E633" s="70">
        <v>815</v>
      </c>
      <c r="F633" s="57">
        <v>778</v>
      </c>
      <c r="G633" s="57">
        <v>26</v>
      </c>
      <c r="H633" s="37" t="s">
        <v>2094</v>
      </c>
      <c r="I633" s="77">
        <f>Таблица1[[#This Row],[Загружено]]/Таблица1[[#This Row],[Всего обучающихся]]</f>
        <v>0.95460122699386507</v>
      </c>
      <c r="J633" s="77">
        <f>Таблица1[[#This Row],[Отсеяно]]/Таблица1[[#This Row],[Всего обучающихся]]</f>
        <v>3.1901840490797549E-2</v>
      </c>
      <c r="K633" s="67">
        <f>Таблица1[[#This Row],[Всего обучающихся]]-Таблица1[[#This Row],[Загружено]]</f>
        <v>37</v>
      </c>
      <c r="L633" s="73">
        <f>Таблица1[[#This Row],[Всего обучающихся]]-Таблица1[[#This Row],[Загружено]]-Таблица1[[#This Row],[Отсеяно]]</f>
        <v>11</v>
      </c>
      <c r="M633" s="41"/>
      <c r="N633" s="41"/>
    </row>
    <row r="634" spans="1:14" ht="16.5" customHeight="1" x14ac:dyDescent="0.2">
      <c r="A634" s="46" t="s">
        <v>349</v>
      </c>
      <c r="B634" s="46" t="s">
        <v>169</v>
      </c>
      <c r="C634" s="43">
        <v>50</v>
      </c>
      <c r="D634" s="43">
        <v>42</v>
      </c>
      <c r="E634" s="79">
        <v>610</v>
      </c>
      <c r="F634" s="57">
        <v>572</v>
      </c>
      <c r="G634" s="57">
        <v>27</v>
      </c>
      <c r="H634" s="37" t="s">
        <v>2094</v>
      </c>
      <c r="I634" s="64">
        <f>Таблица1[[#This Row],[Загружено]]/Таблица1[[#This Row],[Всего обучающихся]]</f>
        <v>0.93770491803278688</v>
      </c>
      <c r="J634" s="77">
        <f>Таблица1[[#This Row],[Отсеяно]]/Таблица1[[#This Row],[Всего обучающихся]]</f>
        <v>4.4262295081967211E-2</v>
      </c>
      <c r="K634" s="67">
        <f>Таблица1[[#This Row],[Всего обучающихся]]-Таблица1[[#This Row],[Загружено]]</f>
        <v>38</v>
      </c>
      <c r="L634" s="73">
        <f>Таблица1[[#This Row],[Всего обучающихся]]-Таблица1[[#This Row],[Загружено]]-Таблица1[[#This Row],[Отсеяно]]</f>
        <v>11</v>
      </c>
    </row>
    <row r="635" spans="1:14" s="41" customFormat="1" ht="16.5" customHeight="1" x14ac:dyDescent="0.2">
      <c r="A635" s="37" t="s">
        <v>349</v>
      </c>
      <c r="B635" s="37" t="s">
        <v>1282</v>
      </c>
      <c r="C635" s="43">
        <v>52</v>
      </c>
      <c r="D635" s="43">
        <v>45</v>
      </c>
      <c r="E635" s="70">
        <v>593</v>
      </c>
      <c r="F635" s="57">
        <v>583</v>
      </c>
      <c r="G635" s="57"/>
      <c r="H635" s="37" t="s">
        <v>2094</v>
      </c>
      <c r="I635" s="77">
        <f>Таблица1[[#This Row],[Загружено]]/Таблица1[[#This Row],[Всего обучающихся]]</f>
        <v>0.98313659359190553</v>
      </c>
      <c r="J635" s="77">
        <f>Таблица1[[#This Row],[Отсеяно]]/Таблица1[[#This Row],[Всего обучающихся]]</f>
        <v>0</v>
      </c>
      <c r="K635" s="67">
        <f>Таблица1[[#This Row],[Всего обучающихся]]-Таблица1[[#This Row],[Загружено]]</f>
        <v>10</v>
      </c>
      <c r="L635" s="73">
        <f>Таблица1[[#This Row],[Всего обучающихся]]-Таблица1[[#This Row],[Загружено]]-Таблица1[[#This Row],[Отсеяно]]</f>
        <v>10</v>
      </c>
      <c r="M635" s="32"/>
      <c r="N635" s="32"/>
    </row>
    <row r="636" spans="1:14" ht="16.5" customHeight="1" x14ac:dyDescent="0.2">
      <c r="A636" s="37" t="s">
        <v>349</v>
      </c>
      <c r="B636" s="37" t="s">
        <v>1270</v>
      </c>
      <c r="C636" s="43">
        <v>28</v>
      </c>
      <c r="D636" s="43">
        <v>22</v>
      </c>
      <c r="E636" s="70">
        <v>191</v>
      </c>
      <c r="F636" s="57">
        <v>176</v>
      </c>
      <c r="G636" s="57">
        <v>7</v>
      </c>
      <c r="H636" s="37" t="s">
        <v>2094</v>
      </c>
      <c r="I636" s="109">
        <f>Таблица1[[#This Row],[Загружено]]/Таблица1[[#This Row],[Всего обучающихся]]</f>
        <v>0.92146596858638741</v>
      </c>
      <c r="J636" s="77">
        <f>Таблица1[[#This Row],[Отсеяно]]/Таблица1[[#This Row],[Всего обучающихся]]</f>
        <v>3.6649214659685861E-2</v>
      </c>
      <c r="K636" s="67">
        <f>Таблица1[[#This Row],[Всего обучающихся]]-Таблица1[[#This Row],[Загружено]]</f>
        <v>15</v>
      </c>
      <c r="L636" s="73">
        <f>Таблица1[[#This Row],[Всего обучающихся]]-Таблица1[[#This Row],[Загружено]]-Таблица1[[#This Row],[Отсеяно]]</f>
        <v>8</v>
      </c>
    </row>
    <row r="637" spans="1:14" s="41" customFormat="1" ht="16.5" customHeight="1" x14ac:dyDescent="0.2">
      <c r="A637" s="37" t="s">
        <v>349</v>
      </c>
      <c r="B637" s="37" t="s">
        <v>1271</v>
      </c>
      <c r="C637" s="59">
        <v>21</v>
      </c>
      <c r="D637" s="59">
        <v>16</v>
      </c>
      <c r="E637" s="70">
        <v>251</v>
      </c>
      <c r="F637" s="57">
        <v>244</v>
      </c>
      <c r="G637" s="57">
        <v>0</v>
      </c>
      <c r="H637" s="37" t="s">
        <v>2094</v>
      </c>
      <c r="I637" s="64">
        <f>Таблица1[[#This Row],[Загружено]]/Таблица1[[#This Row],[Всего обучающихся]]</f>
        <v>0.97211155378486058</v>
      </c>
      <c r="J637" s="77">
        <f>Таблица1[[#This Row],[Отсеяно]]/Таблица1[[#This Row],[Всего обучающихся]]</f>
        <v>0</v>
      </c>
      <c r="K637" s="67">
        <f>Таблица1[[#This Row],[Всего обучающихся]]-Таблица1[[#This Row],[Загружено]]</f>
        <v>7</v>
      </c>
      <c r="L637" s="73">
        <f>Таблица1[[#This Row],[Всего обучающихся]]-Таблица1[[#This Row],[Загружено]]-Таблица1[[#This Row],[Отсеяно]]</f>
        <v>7</v>
      </c>
      <c r="M637" s="32"/>
      <c r="N637" s="32"/>
    </row>
    <row r="638" spans="1:14" ht="16.5" customHeight="1" x14ac:dyDescent="0.2">
      <c r="A638" s="46" t="s">
        <v>349</v>
      </c>
      <c r="B638" s="46" t="s">
        <v>1275</v>
      </c>
      <c r="C638" s="43">
        <v>91</v>
      </c>
      <c r="D638" s="43">
        <v>75</v>
      </c>
      <c r="E638" s="79">
        <v>1073</v>
      </c>
      <c r="F638" s="57">
        <v>1047</v>
      </c>
      <c r="G638" s="57">
        <v>20</v>
      </c>
      <c r="H638" s="37" t="s">
        <v>2094</v>
      </c>
      <c r="I638" s="64">
        <f>Таблица1[[#This Row],[Загружено]]/Таблица1[[#This Row],[Всего обучающихся]]</f>
        <v>0.9757688723205965</v>
      </c>
      <c r="J638" s="77">
        <f>Таблица1[[#This Row],[Отсеяно]]/Таблица1[[#This Row],[Всего обучающихся]]</f>
        <v>1.8639328984156569E-2</v>
      </c>
      <c r="K638" s="67">
        <f>Таблица1[[#This Row],[Всего обучающихся]]-Таблица1[[#This Row],[Загружено]]</f>
        <v>26</v>
      </c>
      <c r="L638" s="73">
        <f>Таблица1[[#This Row],[Всего обучающихся]]-Таблица1[[#This Row],[Загружено]]-Таблица1[[#This Row],[Отсеяно]]</f>
        <v>6</v>
      </c>
    </row>
    <row r="639" spans="1:14" ht="16.5" customHeight="1" x14ac:dyDescent="0.2">
      <c r="A639" s="37" t="s">
        <v>349</v>
      </c>
      <c r="B639" s="37" t="s">
        <v>170</v>
      </c>
      <c r="C639" s="43">
        <v>49</v>
      </c>
      <c r="D639" s="43">
        <v>41</v>
      </c>
      <c r="E639" s="70">
        <v>564</v>
      </c>
      <c r="F639" s="57">
        <v>560</v>
      </c>
      <c r="G639" s="57"/>
      <c r="H639" s="47" t="s">
        <v>2094</v>
      </c>
      <c r="I639" s="121">
        <f>Таблица1[[#This Row],[Загружено]]/Таблица1[[#This Row],[Всего обучающихся]]</f>
        <v>0.99290780141843971</v>
      </c>
      <c r="J639" s="77">
        <f>Таблица1[[#This Row],[Отсеяно]]/Таблица1[[#This Row],[Всего обучающихся]]</f>
        <v>0</v>
      </c>
      <c r="K639" s="67">
        <f>Таблица1[[#This Row],[Всего обучающихся]]-Таблица1[[#This Row],[Загружено]]</f>
        <v>4</v>
      </c>
      <c r="L639" s="73">
        <f>Таблица1[[#This Row],[Всего обучающихся]]-Таблица1[[#This Row],[Загружено]]-Таблица1[[#This Row],[Отсеяно]]</f>
        <v>4</v>
      </c>
    </row>
    <row r="640" spans="1:14" ht="16.5" customHeight="1" x14ac:dyDescent="0.2">
      <c r="A640" s="37" t="s">
        <v>349</v>
      </c>
      <c r="B640" s="37" t="s">
        <v>1278</v>
      </c>
      <c r="C640" s="43">
        <v>42</v>
      </c>
      <c r="D640" s="43">
        <v>33</v>
      </c>
      <c r="E640" s="70">
        <v>331</v>
      </c>
      <c r="F640" s="58">
        <v>319</v>
      </c>
      <c r="G640" s="58">
        <v>8</v>
      </c>
      <c r="H640" s="47" t="s">
        <v>2094</v>
      </c>
      <c r="I640" s="77">
        <f>Таблица1[[#This Row],[Загружено]]/Таблица1[[#This Row],[Всего обучающихся]]</f>
        <v>0.96374622356495465</v>
      </c>
      <c r="J640" s="77">
        <f>Таблица1[[#This Row],[Отсеяно]]/Таблица1[[#This Row],[Всего обучающихся]]</f>
        <v>2.4169184290030211E-2</v>
      </c>
      <c r="K640" s="67">
        <f>Таблица1[[#This Row],[Всего обучающихся]]-Таблица1[[#This Row],[Загружено]]</f>
        <v>12</v>
      </c>
      <c r="L640" s="73">
        <f>Таблица1[[#This Row],[Всего обучающихся]]-Таблица1[[#This Row],[Загружено]]-Таблица1[[#This Row],[Отсеяно]]</f>
        <v>4</v>
      </c>
    </row>
    <row r="641" spans="1:14" s="41" customFormat="1" ht="16.5" customHeight="1" x14ac:dyDescent="0.2">
      <c r="A641" s="37" t="s">
        <v>349</v>
      </c>
      <c r="B641" s="37" t="s">
        <v>1271</v>
      </c>
      <c r="C641" s="43">
        <v>21</v>
      </c>
      <c r="D641" s="43">
        <v>16</v>
      </c>
      <c r="E641" s="70">
        <v>251</v>
      </c>
      <c r="F641" s="57">
        <v>244</v>
      </c>
      <c r="G641" s="57">
        <v>4</v>
      </c>
      <c r="H641" s="37" t="s">
        <v>2094</v>
      </c>
      <c r="I641" s="64">
        <f>Таблица1[[#This Row],[Загружено]]/Таблица1[[#This Row],[Всего обучающихся]]</f>
        <v>0.97211155378486058</v>
      </c>
      <c r="J641" s="77">
        <f>Таблица1[[#This Row],[Отсеяно]]/Таблица1[[#This Row],[Всего обучающихся]]</f>
        <v>1.5936254980079681E-2</v>
      </c>
      <c r="K641" s="67">
        <f>Таблица1[[#This Row],[Всего обучающихся]]-Таблица1[[#This Row],[Загружено]]</f>
        <v>7</v>
      </c>
      <c r="L641" s="73">
        <f>Таблица1[[#This Row],[Всего обучающихся]]-Таблица1[[#This Row],[Загружено]]-Таблица1[[#This Row],[Отсеяно]]</f>
        <v>3</v>
      </c>
      <c r="M641" s="32"/>
      <c r="N641" s="32"/>
    </row>
    <row r="642" spans="1:14" ht="16.5" customHeight="1" x14ac:dyDescent="0.2">
      <c r="A642" s="37" t="s">
        <v>349</v>
      </c>
      <c r="B642" s="37" t="s">
        <v>1273</v>
      </c>
      <c r="C642" s="43">
        <v>45</v>
      </c>
      <c r="D642" s="43">
        <v>38</v>
      </c>
      <c r="E642" s="70">
        <v>446</v>
      </c>
      <c r="F642" s="57">
        <v>429</v>
      </c>
      <c r="G642" s="57">
        <v>16</v>
      </c>
      <c r="H642" s="37" t="s">
        <v>2094</v>
      </c>
      <c r="I642" s="77">
        <f>Таблица1[[#This Row],[Загружено]]/Таблица1[[#This Row],[Всего обучающихся]]</f>
        <v>0.96188340807174888</v>
      </c>
      <c r="J642" s="77">
        <f>Таблица1[[#This Row],[Отсеяно]]/Таблица1[[#This Row],[Всего обучающихся]]</f>
        <v>3.5874439461883408E-2</v>
      </c>
      <c r="K642" s="67">
        <f>Таблица1[[#This Row],[Всего обучающихся]]-Таблица1[[#This Row],[Загружено]]</f>
        <v>17</v>
      </c>
      <c r="L642" s="73">
        <f>Таблица1[[#This Row],[Всего обучающихся]]-Таблица1[[#This Row],[Загружено]]-Таблица1[[#This Row],[Отсеяно]]</f>
        <v>1</v>
      </c>
    </row>
    <row r="643" spans="1:14" ht="16.5" customHeight="1" x14ac:dyDescent="0.2">
      <c r="A643" s="37" t="s">
        <v>349</v>
      </c>
      <c r="B643" s="37" t="s">
        <v>1274</v>
      </c>
      <c r="C643" s="43">
        <v>10</v>
      </c>
      <c r="D643" s="43">
        <v>10</v>
      </c>
      <c r="E643" s="70">
        <v>43</v>
      </c>
      <c r="F643" s="57">
        <v>42</v>
      </c>
      <c r="G643" s="57"/>
      <c r="H643" s="37" t="s">
        <v>2094</v>
      </c>
      <c r="I643" s="77">
        <f>Таблица1[[#This Row],[Загружено]]/Таблица1[[#This Row],[Всего обучающихся]]</f>
        <v>0.97674418604651159</v>
      </c>
      <c r="J643" s="77">
        <f>Таблица1[[#This Row],[Отсеяно]]/Таблица1[[#This Row],[Всего обучающихся]]</f>
        <v>0</v>
      </c>
      <c r="K643" s="67">
        <f>Таблица1[[#This Row],[Всего обучающихся]]-Таблица1[[#This Row],[Загружено]]</f>
        <v>1</v>
      </c>
      <c r="L643" s="73">
        <f>Таблица1[[#This Row],[Всего обучающихся]]-Таблица1[[#This Row],[Загружено]]-Таблица1[[#This Row],[Отсеяно]]</f>
        <v>1</v>
      </c>
    </row>
    <row r="644" spans="1:14" ht="16.5" customHeight="1" x14ac:dyDescent="0.2">
      <c r="A644" s="37" t="s">
        <v>349</v>
      </c>
      <c r="B644" s="37" t="s">
        <v>1281</v>
      </c>
      <c r="C644" s="43">
        <v>59</v>
      </c>
      <c r="D644" s="43">
        <v>50</v>
      </c>
      <c r="E644" s="70">
        <v>612</v>
      </c>
      <c r="F644" s="57">
        <v>600</v>
      </c>
      <c r="G644" s="57">
        <v>12</v>
      </c>
      <c r="H644" s="37" t="s">
        <v>2094</v>
      </c>
      <c r="I644" s="77">
        <f>Таблица1[[#This Row],[Загружено]]/Таблица1[[#This Row],[Всего обучающихся]]</f>
        <v>0.98039215686274506</v>
      </c>
      <c r="J644" s="77">
        <f>Таблица1[[#This Row],[Отсеяно]]/Таблица1[[#This Row],[Всего обучающихся]]</f>
        <v>1.9607843137254902E-2</v>
      </c>
      <c r="K644" s="67">
        <f>Таблица1[[#This Row],[Всего обучающихся]]-Таблица1[[#This Row],[Загружено]]</f>
        <v>12</v>
      </c>
      <c r="L644" s="73">
        <f>Таблица1[[#This Row],[Всего обучающихся]]-Таблица1[[#This Row],[Загружено]]-Таблица1[[#This Row],[Отсеяно]]</f>
        <v>0</v>
      </c>
    </row>
    <row r="645" spans="1:14" ht="16.5" customHeight="1" x14ac:dyDescent="0.2">
      <c r="A645" s="37" t="s">
        <v>349</v>
      </c>
      <c r="B645" s="37" t="s">
        <v>1272</v>
      </c>
      <c r="C645" s="43">
        <v>29</v>
      </c>
      <c r="D645" s="43">
        <v>26</v>
      </c>
      <c r="E645" s="70">
        <v>252</v>
      </c>
      <c r="F645" s="58">
        <v>249</v>
      </c>
      <c r="G645" s="58">
        <v>3</v>
      </c>
      <c r="H645" s="37" t="s">
        <v>2094</v>
      </c>
      <c r="I645" s="121">
        <f>Таблица1[[#This Row],[Загружено]]/Таблица1[[#This Row],[Всего обучающихся]]</f>
        <v>0.98809523809523814</v>
      </c>
      <c r="J645" s="77">
        <f>Таблица1[[#This Row],[Отсеяно]]/Таблица1[[#This Row],[Всего обучающихся]]</f>
        <v>1.1904761904761904E-2</v>
      </c>
      <c r="K645" s="67">
        <f>Таблица1[[#This Row],[Всего обучающихся]]-Таблица1[[#This Row],[Загружено]]</f>
        <v>3</v>
      </c>
      <c r="L645" s="73">
        <f>Таблица1[[#This Row],[Всего обучающихся]]-Таблица1[[#This Row],[Загружено]]-Таблица1[[#This Row],[Отсеяно]]</f>
        <v>0</v>
      </c>
    </row>
    <row r="646" spans="1:14" ht="16.5" customHeight="1" x14ac:dyDescent="0.2">
      <c r="A646" s="37" t="s">
        <v>349</v>
      </c>
      <c r="B646" s="37" t="s">
        <v>170</v>
      </c>
      <c r="C646" s="59">
        <v>49</v>
      </c>
      <c r="D646" s="59">
        <v>41</v>
      </c>
      <c r="E646" s="70">
        <v>564</v>
      </c>
      <c r="F646" s="57">
        <v>583</v>
      </c>
      <c r="G646" s="57">
        <v>0</v>
      </c>
      <c r="H646" s="37" t="s">
        <v>2094</v>
      </c>
      <c r="I646" s="121">
        <f>Таблица1[[#This Row],[Загружено]]/Таблица1[[#This Row],[Всего обучающихся]]</f>
        <v>1.0336879432624113</v>
      </c>
      <c r="J646" s="77">
        <f>Таблица1[[#This Row],[Отсеяно]]/Таблица1[[#This Row],[Всего обучающихся]]</f>
        <v>0</v>
      </c>
      <c r="K646" s="67">
        <f>Таблица1[[#This Row],[Всего обучающихся]]-Таблица1[[#This Row],[Загружено]]</f>
        <v>-19</v>
      </c>
      <c r="L646" s="73">
        <f>Таблица1[[#This Row],[Всего обучающихся]]-Таблица1[[#This Row],[Загружено]]-Таблица1[[#This Row],[Отсеяно]]</f>
        <v>-19</v>
      </c>
    </row>
    <row r="647" spans="1:14" ht="16.5" customHeight="1" x14ac:dyDescent="0.2">
      <c r="A647" s="46" t="s">
        <v>350</v>
      </c>
      <c r="B647" s="46" t="s">
        <v>2039</v>
      </c>
      <c r="C647" s="43">
        <v>39</v>
      </c>
      <c r="D647" s="43">
        <v>33</v>
      </c>
      <c r="E647" s="79">
        <v>402</v>
      </c>
      <c r="F647" s="57">
        <v>354</v>
      </c>
      <c r="G647" s="57">
        <v>17</v>
      </c>
      <c r="H647" s="37" t="s">
        <v>2094</v>
      </c>
      <c r="I647" s="64">
        <f>Таблица1[[#This Row],[Загружено]]/Таблица1[[#This Row],[Всего обучающихся]]</f>
        <v>0.88059701492537312</v>
      </c>
      <c r="J647" s="77">
        <f>Таблица1[[#This Row],[Отсеяно]]/Таблица1[[#This Row],[Всего обучающихся]]</f>
        <v>4.228855721393035E-2</v>
      </c>
      <c r="K647" s="67">
        <f>Таблица1[[#This Row],[Всего обучающихся]]-Таблица1[[#This Row],[Загружено]]</f>
        <v>48</v>
      </c>
      <c r="L647" s="73">
        <f>Таблица1[[#This Row],[Всего обучающихся]]-Таблица1[[#This Row],[Загружено]]-Таблица1[[#This Row],[Отсеяно]]</f>
        <v>31</v>
      </c>
      <c r="M647" s="41"/>
      <c r="N647" s="41"/>
    </row>
    <row r="648" spans="1:14" ht="16.5" customHeight="1" x14ac:dyDescent="0.2">
      <c r="A648" s="37" t="s">
        <v>350</v>
      </c>
      <c r="B648" s="37" t="s">
        <v>1286</v>
      </c>
      <c r="C648" s="43">
        <v>19</v>
      </c>
      <c r="D648" s="43">
        <v>17</v>
      </c>
      <c r="E648" s="70">
        <v>116</v>
      </c>
      <c r="F648" s="57">
        <v>92</v>
      </c>
      <c r="G648" s="57">
        <v>3</v>
      </c>
      <c r="H648" s="37" t="s">
        <v>2094</v>
      </c>
      <c r="I648" s="110">
        <f>Таблица1[[#This Row],[Загружено]]/Таблица1[[#This Row],[Всего обучающихся]]</f>
        <v>0.7931034482758621</v>
      </c>
      <c r="J648" s="77">
        <f>Таблица1[[#This Row],[Отсеяно]]/Таблица1[[#This Row],[Всего обучающихся]]</f>
        <v>2.5862068965517241E-2</v>
      </c>
      <c r="K648" s="67">
        <f>Таблица1[[#This Row],[Всего обучающихся]]-Таблица1[[#This Row],[Загружено]]</f>
        <v>24</v>
      </c>
      <c r="L648" s="73">
        <f>Таблица1[[#This Row],[Всего обучающихся]]-Таблица1[[#This Row],[Загружено]]-Таблица1[[#This Row],[Отсеяно]]</f>
        <v>21</v>
      </c>
      <c r="M648" s="137"/>
      <c r="N648" s="137"/>
    </row>
    <row r="649" spans="1:14" s="41" customFormat="1" ht="16.5" customHeight="1" x14ac:dyDescent="0.2">
      <c r="A649" s="37" t="s">
        <v>350</v>
      </c>
      <c r="B649" s="37" t="s">
        <v>1299</v>
      </c>
      <c r="C649" s="43">
        <v>41</v>
      </c>
      <c r="D649" s="43">
        <v>38</v>
      </c>
      <c r="E649" s="70">
        <v>457</v>
      </c>
      <c r="F649" s="57">
        <v>427</v>
      </c>
      <c r="G649" s="57">
        <v>12</v>
      </c>
      <c r="H649" s="37" t="s">
        <v>2094</v>
      </c>
      <c r="I649" s="109">
        <f>Таблица1[[#This Row],[Загружено]]/Таблица1[[#This Row],[Всего обучающихся]]</f>
        <v>0.93435448577680524</v>
      </c>
      <c r="J649" s="77">
        <f>Таблица1[[#This Row],[Отсеяно]]/Таблица1[[#This Row],[Всего обучающихся]]</f>
        <v>2.6258205689277898E-2</v>
      </c>
      <c r="K649" s="67">
        <f>Таблица1[[#This Row],[Всего обучающихся]]-Таблица1[[#This Row],[Загружено]]</f>
        <v>30</v>
      </c>
      <c r="L649" s="73">
        <f>Таблица1[[#This Row],[Всего обучающихся]]-Таблица1[[#This Row],[Загружено]]-Таблица1[[#This Row],[Отсеяно]]</f>
        <v>18</v>
      </c>
    </row>
    <row r="650" spans="1:14" ht="16.5" customHeight="1" x14ac:dyDescent="0.2">
      <c r="A650" s="37" t="s">
        <v>350</v>
      </c>
      <c r="B650" s="37" t="s">
        <v>1296</v>
      </c>
      <c r="C650" s="43">
        <v>26</v>
      </c>
      <c r="D650" s="43">
        <v>22</v>
      </c>
      <c r="E650" s="70">
        <v>314</v>
      </c>
      <c r="F650" s="57">
        <v>288</v>
      </c>
      <c r="G650" s="57">
        <v>8</v>
      </c>
      <c r="H650" s="37" t="s">
        <v>2094</v>
      </c>
      <c r="I650" s="110">
        <f>Таблица1[[#This Row],[Загружено]]/Таблица1[[#This Row],[Всего обучающихся]]</f>
        <v>0.91719745222929938</v>
      </c>
      <c r="J650" s="77">
        <f>Таблица1[[#This Row],[Отсеяно]]/Таблица1[[#This Row],[Всего обучающихся]]</f>
        <v>2.5477707006369428E-2</v>
      </c>
      <c r="K650" s="67">
        <f>Таблица1[[#This Row],[Всего обучающихся]]-Таблица1[[#This Row],[Загружено]]</f>
        <v>26</v>
      </c>
      <c r="L650" s="73">
        <f>Таблица1[[#This Row],[Всего обучающихся]]-Таблица1[[#This Row],[Загружено]]-Таблица1[[#This Row],[Отсеяно]]</f>
        <v>18</v>
      </c>
    </row>
    <row r="651" spans="1:14" s="41" customFormat="1" ht="16.5" customHeight="1" x14ac:dyDescent="0.2">
      <c r="A651" s="46" t="s">
        <v>350</v>
      </c>
      <c r="B651" s="46" t="s">
        <v>1290</v>
      </c>
      <c r="C651" s="43">
        <v>65</v>
      </c>
      <c r="D651" s="43">
        <v>59</v>
      </c>
      <c r="E651" s="79">
        <v>855</v>
      </c>
      <c r="F651" s="57">
        <v>827</v>
      </c>
      <c r="G651" s="57">
        <v>12</v>
      </c>
      <c r="H651" s="37" t="s">
        <v>2094</v>
      </c>
      <c r="I651" s="109">
        <f>Таблица1[[#This Row],[Загружено]]/Таблица1[[#This Row],[Всего обучающихся]]</f>
        <v>0.96725146198830414</v>
      </c>
      <c r="J651" s="77">
        <f>Таблица1[[#This Row],[Отсеяно]]/Таблица1[[#This Row],[Всего обучающихся]]</f>
        <v>1.4035087719298246E-2</v>
      </c>
      <c r="K651" s="67">
        <f>Таблица1[[#This Row],[Всего обучающихся]]-Таблица1[[#This Row],[Загружено]]</f>
        <v>28</v>
      </c>
      <c r="L651" s="73">
        <f>Таблица1[[#This Row],[Всего обучающихся]]-Таблица1[[#This Row],[Загружено]]-Таблица1[[#This Row],[Отсеяно]]</f>
        <v>16</v>
      </c>
      <c r="M651" s="33"/>
      <c r="N651" s="33"/>
    </row>
    <row r="652" spans="1:14" ht="16.5" customHeight="1" x14ac:dyDescent="0.2">
      <c r="A652" s="37" t="s">
        <v>350</v>
      </c>
      <c r="B652" s="37" t="s">
        <v>1300</v>
      </c>
      <c r="C652" s="43">
        <v>32</v>
      </c>
      <c r="D652" s="43">
        <v>29</v>
      </c>
      <c r="E652" s="70">
        <v>183</v>
      </c>
      <c r="F652" s="58">
        <v>168</v>
      </c>
      <c r="G652" s="58">
        <v>1</v>
      </c>
      <c r="H652" s="37" t="s">
        <v>2094</v>
      </c>
      <c r="I652" s="77">
        <f>Таблица1[[#This Row],[Загружено]]/Таблица1[[#This Row],[Всего обучающихся]]</f>
        <v>0.91803278688524592</v>
      </c>
      <c r="J652" s="77">
        <f>Таблица1[[#This Row],[Отсеяно]]/Таблица1[[#This Row],[Всего обучающихся]]</f>
        <v>5.4644808743169399E-3</v>
      </c>
      <c r="K652" s="67">
        <f>Таблица1[[#This Row],[Всего обучающихся]]-Таблица1[[#This Row],[Загружено]]</f>
        <v>15</v>
      </c>
      <c r="L652" s="73">
        <f>Таблица1[[#This Row],[Всего обучающихся]]-Таблица1[[#This Row],[Загружено]]-Таблица1[[#This Row],[Отсеяно]]</f>
        <v>14</v>
      </c>
      <c r="M652" s="41"/>
      <c r="N652" s="41"/>
    </row>
    <row r="653" spans="1:14" ht="16.5" customHeight="1" x14ac:dyDescent="0.2">
      <c r="A653" s="37" t="s">
        <v>350</v>
      </c>
      <c r="B653" s="37" t="s">
        <v>1312</v>
      </c>
      <c r="C653" s="43">
        <v>11</v>
      </c>
      <c r="D653" s="43">
        <v>11</v>
      </c>
      <c r="E653" s="70">
        <v>59</v>
      </c>
      <c r="F653" s="58">
        <v>52</v>
      </c>
      <c r="G653" s="58"/>
      <c r="H653" s="37" t="s">
        <v>2094</v>
      </c>
      <c r="I653" s="64">
        <f>Таблица1[[#This Row],[Загружено]]/Таблица1[[#This Row],[Всего обучающихся]]</f>
        <v>0.88135593220338981</v>
      </c>
      <c r="J653" s="77">
        <f>Таблица1[[#This Row],[Отсеяно]]/Таблица1[[#This Row],[Всего обучающихся]]</f>
        <v>0</v>
      </c>
      <c r="K653" s="67">
        <f>Таблица1[[#This Row],[Всего обучающихся]]-Таблица1[[#This Row],[Загружено]]</f>
        <v>7</v>
      </c>
      <c r="L653" s="73">
        <f>Таблица1[[#This Row],[Всего обучающихся]]-Таблица1[[#This Row],[Загружено]]-Таблица1[[#This Row],[Отсеяно]]</f>
        <v>7</v>
      </c>
      <c r="M653" s="41"/>
      <c r="N653" s="41"/>
    </row>
    <row r="654" spans="1:14" ht="16.5" customHeight="1" x14ac:dyDescent="0.2">
      <c r="A654" s="37" t="s">
        <v>350</v>
      </c>
      <c r="B654" s="37" t="s">
        <v>1292</v>
      </c>
      <c r="C654" s="43">
        <v>30</v>
      </c>
      <c r="D654" s="43">
        <v>26</v>
      </c>
      <c r="E654" s="70">
        <v>282</v>
      </c>
      <c r="F654" s="57">
        <v>272</v>
      </c>
      <c r="G654" s="57">
        <v>4</v>
      </c>
      <c r="H654" s="37" t="s">
        <v>2094</v>
      </c>
      <c r="I654" s="109">
        <f>Таблица1[[#This Row],[Загружено]]/Таблица1[[#This Row],[Всего обучающихся]]</f>
        <v>0.96453900709219853</v>
      </c>
      <c r="J654" s="77">
        <f>Таблица1[[#This Row],[Отсеяно]]/Таблица1[[#This Row],[Всего обучающихся]]</f>
        <v>1.4184397163120567E-2</v>
      </c>
      <c r="K654" s="67">
        <f>Таблица1[[#This Row],[Всего обучающихся]]-Таблица1[[#This Row],[Загружено]]</f>
        <v>10</v>
      </c>
      <c r="L654" s="73">
        <f>Таблица1[[#This Row],[Всего обучающихся]]-Таблица1[[#This Row],[Загружено]]-Таблица1[[#This Row],[Отсеяно]]</f>
        <v>6</v>
      </c>
    </row>
    <row r="655" spans="1:14" ht="16.5" customHeight="1" x14ac:dyDescent="0.2">
      <c r="A655" s="46" t="s">
        <v>350</v>
      </c>
      <c r="B655" s="46" t="s">
        <v>1287</v>
      </c>
      <c r="C655" s="43">
        <v>24</v>
      </c>
      <c r="D655" s="43">
        <v>20</v>
      </c>
      <c r="E655" s="79">
        <v>274</v>
      </c>
      <c r="F655" s="57">
        <v>256</v>
      </c>
      <c r="G655" s="57">
        <v>13</v>
      </c>
      <c r="H655" s="37" t="s">
        <v>2094</v>
      </c>
      <c r="I655" s="109">
        <f>Таблица1[[#This Row],[Загружено]]/Таблица1[[#This Row],[Всего обучающихся]]</f>
        <v>0.93430656934306566</v>
      </c>
      <c r="J655" s="77">
        <f>Таблица1[[#This Row],[Отсеяно]]/Таблица1[[#This Row],[Всего обучающихся]]</f>
        <v>4.7445255474452552E-2</v>
      </c>
      <c r="K655" s="67">
        <f>Таблица1[[#This Row],[Всего обучающихся]]-Таблица1[[#This Row],[Загружено]]</f>
        <v>18</v>
      </c>
      <c r="L655" s="73">
        <f>Таблица1[[#This Row],[Всего обучающихся]]-Таблица1[[#This Row],[Загружено]]-Таблица1[[#This Row],[Отсеяно]]</f>
        <v>5</v>
      </c>
      <c r="M655" s="41"/>
      <c r="N655" s="41"/>
    </row>
    <row r="656" spans="1:14" ht="16.5" customHeight="1" x14ac:dyDescent="0.2">
      <c r="A656" s="37" t="s">
        <v>350</v>
      </c>
      <c r="B656" s="37" t="s">
        <v>1318</v>
      </c>
      <c r="C656" s="43">
        <v>22</v>
      </c>
      <c r="D656" s="43">
        <v>20</v>
      </c>
      <c r="E656" s="70">
        <v>129</v>
      </c>
      <c r="F656" s="58">
        <v>122</v>
      </c>
      <c r="G656" s="58">
        <v>2</v>
      </c>
      <c r="H656" s="37" t="s">
        <v>2094</v>
      </c>
      <c r="I656" s="64">
        <f>Таблица1[[#This Row],[Загружено]]/Таблица1[[#This Row],[Всего обучающихся]]</f>
        <v>0.94573643410852715</v>
      </c>
      <c r="J656" s="77">
        <f>Таблица1[[#This Row],[Отсеяно]]/Таблица1[[#This Row],[Всего обучающихся]]</f>
        <v>1.5503875968992248E-2</v>
      </c>
      <c r="K656" s="67">
        <f>Таблица1[[#This Row],[Всего обучающихся]]-Таблица1[[#This Row],[Загружено]]</f>
        <v>7</v>
      </c>
      <c r="L656" s="73">
        <f>Таблица1[[#This Row],[Всего обучающихся]]-Таблица1[[#This Row],[Загружено]]-Таблица1[[#This Row],[Отсеяно]]</f>
        <v>5</v>
      </c>
    </row>
    <row r="657" spans="1:14" ht="16.5" customHeight="1" x14ac:dyDescent="0.2">
      <c r="A657" s="37" t="s">
        <v>350</v>
      </c>
      <c r="B657" s="37" t="s">
        <v>1314</v>
      </c>
      <c r="C657" s="43">
        <v>22</v>
      </c>
      <c r="D657" s="43">
        <v>20</v>
      </c>
      <c r="E657" s="70">
        <v>226</v>
      </c>
      <c r="F657" s="57">
        <v>218</v>
      </c>
      <c r="G657" s="57">
        <v>4</v>
      </c>
      <c r="H657" s="37" t="s">
        <v>2094</v>
      </c>
      <c r="I657" s="77">
        <f>Таблица1[[#This Row],[Загружено]]/Таблица1[[#This Row],[Всего обучающихся]]</f>
        <v>0.96460176991150437</v>
      </c>
      <c r="J657" s="77">
        <f>Таблица1[[#This Row],[Отсеяно]]/Таблица1[[#This Row],[Всего обучающихся]]</f>
        <v>1.7699115044247787E-2</v>
      </c>
      <c r="K657" s="67">
        <f>Таблица1[[#This Row],[Всего обучающихся]]-Таблица1[[#This Row],[Загружено]]</f>
        <v>8</v>
      </c>
      <c r="L657" s="73">
        <f>Таблица1[[#This Row],[Всего обучающихся]]-Таблица1[[#This Row],[Загружено]]-Таблица1[[#This Row],[Отсеяно]]</f>
        <v>4</v>
      </c>
    </row>
    <row r="658" spans="1:14" ht="16.5" customHeight="1" x14ac:dyDescent="0.2">
      <c r="A658" s="37" t="s">
        <v>350</v>
      </c>
      <c r="B658" s="37" t="s">
        <v>1298</v>
      </c>
      <c r="C658" s="43">
        <v>9</v>
      </c>
      <c r="D658" s="43">
        <v>9</v>
      </c>
      <c r="E658" s="70">
        <v>166</v>
      </c>
      <c r="F658" s="57">
        <v>158</v>
      </c>
      <c r="G658" s="57">
        <v>5</v>
      </c>
      <c r="H658" s="37" t="s">
        <v>2094</v>
      </c>
      <c r="I658" s="109">
        <f>Таблица1[[#This Row],[Загружено]]/Таблица1[[#This Row],[Всего обучающихся]]</f>
        <v>0.95180722891566261</v>
      </c>
      <c r="J658" s="77">
        <f>Таблица1[[#This Row],[Отсеяно]]/Таблица1[[#This Row],[Всего обучающихся]]</f>
        <v>3.0120481927710843E-2</v>
      </c>
      <c r="K658" s="67">
        <f>Таблица1[[#This Row],[Всего обучающихся]]-Таблица1[[#This Row],[Загружено]]</f>
        <v>8</v>
      </c>
      <c r="L658" s="73">
        <f>Таблица1[[#This Row],[Всего обучающихся]]-Таблица1[[#This Row],[Загружено]]-Таблица1[[#This Row],[Отсеяно]]</f>
        <v>3</v>
      </c>
    </row>
    <row r="659" spans="1:14" ht="16.5" customHeight="1" x14ac:dyDescent="0.2">
      <c r="A659" s="37" t="s">
        <v>350</v>
      </c>
      <c r="B659" s="37" t="s">
        <v>1304</v>
      </c>
      <c r="C659" s="43">
        <v>20</v>
      </c>
      <c r="D659" s="43">
        <v>17</v>
      </c>
      <c r="E659" s="70">
        <v>103</v>
      </c>
      <c r="F659" s="57">
        <v>100</v>
      </c>
      <c r="G659" s="57"/>
      <c r="H659" s="37" t="s">
        <v>2094</v>
      </c>
      <c r="I659" s="77">
        <f>Таблица1[[#This Row],[Загружено]]/Таблица1[[#This Row],[Всего обучающихся]]</f>
        <v>0.970873786407767</v>
      </c>
      <c r="J659" s="77">
        <f>Таблица1[[#This Row],[Отсеяно]]/Таблица1[[#This Row],[Всего обучающихся]]</f>
        <v>0</v>
      </c>
      <c r="K659" s="67">
        <f>Таблица1[[#This Row],[Всего обучающихся]]-Таблица1[[#This Row],[Загружено]]</f>
        <v>3</v>
      </c>
      <c r="L659" s="73">
        <f>Таблица1[[#This Row],[Всего обучающихся]]-Таблица1[[#This Row],[Загружено]]-Таблица1[[#This Row],[Отсеяно]]</f>
        <v>3</v>
      </c>
    </row>
    <row r="660" spans="1:14" ht="16.5" customHeight="1" x14ac:dyDescent="0.2">
      <c r="A660" s="37" t="s">
        <v>350</v>
      </c>
      <c r="B660" s="37" t="s">
        <v>1301</v>
      </c>
      <c r="C660" s="43">
        <v>16</v>
      </c>
      <c r="D660" s="43">
        <v>16</v>
      </c>
      <c r="E660" s="70">
        <v>63</v>
      </c>
      <c r="F660" s="57">
        <v>60</v>
      </c>
      <c r="G660" s="57"/>
      <c r="H660" s="37" t="s">
        <v>2094</v>
      </c>
      <c r="I660" s="77">
        <f>Таблица1[[#This Row],[Загружено]]/Таблица1[[#This Row],[Всего обучающихся]]</f>
        <v>0.95238095238095233</v>
      </c>
      <c r="J660" s="77">
        <f>Таблица1[[#This Row],[Отсеяно]]/Таблица1[[#This Row],[Всего обучающихся]]</f>
        <v>0</v>
      </c>
      <c r="K660" s="67">
        <f>Таблица1[[#This Row],[Всего обучающихся]]-Таблица1[[#This Row],[Загружено]]</f>
        <v>3</v>
      </c>
      <c r="L660" s="73">
        <f>Таблица1[[#This Row],[Всего обучающихся]]-Таблица1[[#This Row],[Загружено]]-Таблица1[[#This Row],[Отсеяно]]</f>
        <v>3</v>
      </c>
      <c r="M660" s="41"/>
      <c r="N660" s="41"/>
    </row>
    <row r="661" spans="1:14" ht="16.5" customHeight="1" x14ac:dyDescent="0.2">
      <c r="A661" s="37" t="s">
        <v>350</v>
      </c>
      <c r="B661" s="37" t="s">
        <v>1303</v>
      </c>
      <c r="C661" s="43">
        <v>3</v>
      </c>
      <c r="D661" s="43">
        <v>3</v>
      </c>
      <c r="E661" s="70">
        <v>3</v>
      </c>
      <c r="F661" s="58">
        <v>1</v>
      </c>
      <c r="G661" s="58"/>
      <c r="H661" s="37" t="s">
        <v>2094</v>
      </c>
      <c r="I661" s="64">
        <f>Таблица1[[#This Row],[Загружено]]/Таблица1[[#This Row],[Всего обучающихся]]</f>
        <v>0.33333333333333331</v>
      </c>
      <c r="J661" s="77">
        <f>Таблица1[[#This Row],[Отсеяно]]/Таблица1[[#This Row],[Всего обучающихся]]</f>
        <v>0</v>
      </c>
      <c r="K661" s="67">
        <f>Таблица1[[#This Row],[Всего обучающихся]]-Таблица1[[#This Row],[Загружено]]</f>
        <v>2</v>
      </c>
      <c r="L661" s="73">
        <f>Таблица1[[#This Row],[Всего обучающихся]]-Таблица1[[#This Row],[Загружено]]-Таблица1[[#This Row],[Отсеяно]]</f>
        <v>2</v>
      </c>
    </row>
    <row r="662" spans="1:14" ht="16.5" customHeight="1" x14ac:dyDescent="0.2">
      <c r="A662" s="37" t="s">
        <v>350</v>
      </c>
      <c r="B662" s="37" t="s">
        <v>1319</v>
      </c>
      <c r="C662" s="43">
        <v>21</v>
      </c>
      <c r="D662" s="43">
        <v>19</v>
      </c>
      <c r="E662" s="70">
        <v>113</v>
      </c>
      <c r="F662" s="57">
        <v>105</v>
      </c>
      <c r="G662" s="57">
        <v>7</v>
      </c>
      <c r="H662" s="37" t="s">
        <v>2094</v>
      </c>
      <c r="I662" s="64">
        <f>Таблица1[[#This Row],[Загружено]]/Таблица1[[#This Row],[Всего обучающихся]]</f>
        <v>0.92920353982300885</v>
      </c>
      <c r="J662" s="77">
        <f>Таблица1[[#This Row],[Отсеяно]]/Таблица1[[#This Row],[Всего обучающихся]]</f>
        <v>6.1946902654867256E-2</v>
      </c>
      <c r="K662" s="67">
        <f>Таблица1[[#This Row],[Всего обучающихся]]-Таблица1[[#This Row],[Загружено]]</f>
        <v>8</v>
      </c>
      <c r="L662" s="73">
        <f>Таблица1[[#This Row],[Всего обучающихся]]-Таблица1[[#This Row],[Загружено]]-Таблица1[[#This Row],[Отсеяно]]</f>
        <v>1</v>
      </c>
      <c r="M662" s="47"/>
      <c r="N662" s="47"/>
    </row>
    <row r="663" spans="1:14" ht="16.5" customHeight="1" x14ac:dyDescent="0.2">
      <c r="A663" s="37" t="s">
        <v>350</v>
      </c>
      <c r="B663" s="37" t="s">
        <v>1285</v>
      </c>
      <c r="C663" s="43">
        <v>17</v>
      </c>
      <c r="D663" s="43">
        <v>15</v>
      </c>
      <c r="E663" s="70">
        <v>101</v>
      </c>
      <c r="F663" s="58">
        <v>97</v>
      </c>
      <c r="G663" s="58">
        <v>3</v>
      </c>
      <c r="H663" s="37" t="s">
        <v>2094</v>
      </c>
      <c r="I663" s="110">
        <f>Таблица1[[#This Row],[Загружено]]/Таблица1[[#This Row],[Всего обучающихся]]</f>
        <v>0.96039603960396036</v>
      </c>
      <c r="J663" s="77">
        <f>Таблица1[[#This Row],[Отсеяно]]/Таблица1[[#This Row],[Всего обучающихся]]</f>
        <v>2.9702970297029702E-2</v>
      </c>
      <c r="K663" s="67">
        <f>Таблица1[[#This Row],[Всего обучающихся]]-Таблица1[[#This Row],[Загружено]]</f>
        <v>4</v>
      </c>
      <c r="L663" s="73">
        <f>Таблица1[[#This Row],[Всего обучающихся]]-Таблица1[[#This Row],[Загружено]]-Таблица1[[#This Row],[Отсеяно]]</f>
        <v>1</v>
      </c>
      <c r="M663" s="35"/>
      <c r="N663" s="35"/>
    </row>
    <row r="664" spans="1:14" s="41" customFormat="1" ht="16.5" customHeight="1" x14ac:dyDescent="0.2">
      <c r="A664" s="37" t="s">
        <v>350</v>
      </c>
      <c r="B664" s="37" t="s">
        <v>1294</v>
      </c>
      <c r="C664" s="43">
        <v>12</v>
      </c>
      <c r="D664" s="43">
        <v>12</v>
      </c>
      <c r="E664" s="70">
        <v>47</v>
      </c>
      <c r="F664" s="57">
        <v>45</v>
      </c>
      <c r="G664" s="57">
        <v>1</v>
      </c>
      <c r="H664" s="37" t="s">
        <v>2094</v>
      </c>
      <c r="I664" s="110">
        <f>Таблица1[[#This Row],[Загружено]]/Таблица1[[#This Row],[Всего обучающихся]]</f>
        <v>0.95744680851063835</v>
      </c>
      <c r="J664" s="77">
        <f>Таблица1[[#This Row],[Отсеяно]]/Таблица1[[#This Row],[Всего обучающихся]]</f>
        <v>2.1276595744680851E-2</v>
      </c>
      <c r="K664" s="67">
        <f>Таблица1[[#This Row],[Всего обучающихся]]-Таблица1[[#This Row],[Загружено]]</f>
        <v>2</v>
      </c>
      <c r="L664" s="73">
        <f>Таблица1[[#This Row],[Всего обучающихся]]-Таблица1[[#This Row],[Загружено]]-Таблица1[[#This Row],[Отсеяно]]</f>
        <v>1</v>
      </c>
      <c r="M664" s="35"/>
      <c r="N664" s="35"/>
    </row>
    <row r="665" spans="1:14" ht="16.5" customHeight="1" x14ac:dyDescent="0.2">
      <c r="A665" s="37" t="s">
        <v>350</v>
      </c>
      <c r="B665" s="37" t="s">
        <v>1302</v>
      </c>
      <c r="C665" s="43">
        <v>21</v>
      </c>
      <c r="D665" s="43">
        <v>18</v>
      </c>
      <c r="E665" s="70">
        <v>155</v>
      </c>
      <c r="F665" s="57">
        <v>151</v>
      </c>
      <c r="G665" s="57">
        <v>4</v>
      </c>
      <c r="H665" s="37" t="s">
        <v>2094</v>
      </c>
      <c r="I665" s="77">
        <f>Таблица1[[#This Row],[Загружено]]/Таблица1[[#This Row],[Всего обучающихся]]</f>
        <v>0.97419354838709682</v>
      </c>
      <c r="J665" s="77">
        <f>Таблица1[[#This Row],[Отсеяно]]/Таблица1[[#This Row],[Всего обучающихся]]</f>
        <v>2.5806451612903226E-2</v>
      </c>
      <c r="K665" s="67">
        <f>Таблица1[[#This Row],[Всего обучающихся]]-Таблица1[[#This Row],[Загружено]]</f>
        <v>4</v>
      </c>
      <c r="L665" s="73">
        <f>Таблица1[[#This Row],[Всего обучающихся]]-Таблица1[[#This Row],[Загружено]]-Таблица1[[#This Row],[Отсеяно]]</f>
        <v>0</v>
      </c>
    </row>
    <row r="666" spans="1:14" ht="16.5" customHeight="1" x14ac:dyDescent="0.2">
      <c r="A666" s="37" t="s">
        <v>350</v>
      </c>
      <c r="B666" s="37" t="s">
        <v>1297</v>
      </c>
      <c r="C666" s="43">
        <v>4</v>
      </c>
      <c r="D666" s="43">
        <v>4</v>
      </c>
      <c r="E666" s="70">
        <v>34</v>
      </c>
      <c r="F666" s="57">
        <v>34</v>
      </c>
      <c r="G666" s="57">
        <v>0</v>
      </c>
      <c r="H666" s="37" t="s">
        <v>2094</v>
      </c>
      <c r="I666" s="121">
        <f>Таблица1[[#This Row],[Загружено]]/Таблица1[[#This Row],[Всего обучающихся]]</f>
        <v>1</v>
      </c>
      <c r="J666" s="77">
        <f>Таблица1[[#This Row],[Отсеяно]]/Таблица1[[#This Row],[Всего обучающихся]]</f>
        <v>0</v>
      </c>
      <c r="K666" s="67">
        <f>Таблица1[[#This Row],[Всего обучающихся]]-Таблица1[[#This Row],[Загружено]]</f>
        <v>0</v>
      </c>
      <c r="L666" s="73">
        <f>Таблица1[[#This Row],[Всего обучающихся]]-Таблица1[[#This Row],[Загружено]]-Таблица1[[#This Row],[Отсеяно]]</f>
        <v>0</v>
      </c>
    </row>
    <row r="667" spans="1:14" ht="16.5" customHeight="1" x14ac:dyDescent="0.2">
      <c r="A667" s="37" t="s">
        <v>350</v>
      </c>
      <c r="B667" s="37" t="s">
        <v>1317</v>
      </c>
      <c r="C667" s="43">
        <v>11</v>
      </c>
      <c r="D667" s="43">
        <v>11</v>
      </c>
      <c r="E667" s="70">
        <v>24</v>
      </c>
      <c r="F667" s="57">
        <v>23</v>
      </c>
      <c r="G667" s="57">
        <v>1</v>
      </c>
      <c r="H667" s="37" t="s">
        <v>2094</v>
      </c>
      <c r="I667" s="77">
        <f>Таблица1[[#This Row],[Загружено]]/Таблица1[[#This Row],[Всего обучающихся]]</f>
        <v>0.95833333333333337</v>
      </c>
      <c r="J667" s="77">
        <f>Таблица1[[#This Row],[Отсеяно]]/Таблица1[[#This Row],[Всего обучающихся]]</f>
        <v>4.1666666666666664E-2</v>
      </c>
      <c r="K667" s="67">
        <f>Таблица1[[#This Row],[Всего обучающихся]]-Таблица1[[#This Row],[Загружено]]</f>
        <v>1</v>
      </c>
      <c r="L667" s="73">
        <f>Таблица1[[#This Row],[Всего обучающихся]]-Таблица1[[#This Row],[Загружено]]-Таблица1[[#This Row],[Отсеяно]]</f>
        <v>0</v>
      </c>
    </row>
    <row r="668" spans="1:14" s="41" customFormat="1" ht="16.5" customHeight="1" x14ac:dyDescent="0.2">
      <c r="A668" s="37" t="s">
        <v>350</v>
      </c>
      <c r="B668" s="37" t="s">
        <v>1311</v>
      </c>
      <c r="C668" s="43">
        <v>8</v>
      </c>
      <c r="D668" s="43">
        <v>8</v>
      </c>
      <c r="E668" s="70">
        <v>23</v>
      </c>
      <c r="F668" s="57">
        <v>22</v>
      </c>
      <c r="G668" s="57">
        <v>1</v>
      </c>
      <c r="H668" s="37" t="s">
        <v>2094</v>
      </c>
      <c r="I668" s="64">
        <f>Таблица1[[#This Row],[Загружено]]/Таблица1[[#This Row],[Всего обучающихся]]</f>
        <v>0.95652173913043481</v>
      </c>
      <c r="J668" s="77">
        <f>Таблица1[[#This Row],[Отсеяно]]/Таблица1[[#This Row],[Всего обучающихся]]</f>
        <v>4.3478260869565216E-2</v>
      </c>
      <c r="K668" s="67">
        <f>Таблица1[[#This Row],[Всего обучающихся]]-Таблица1[[#This Row],[Загружено]]</f>
        <v>1</v>
      </c>
      <c r="L668" s="73">
        <f>Таблица1[[#This Row],[Всего обучающихся]]-Таблица1[[#This Row],[Загружено]]-Таблица1[[#This Row],[Отсеяно]]</f>
        <v>0</v>
      </c>
      <c r="M668" s="32"/>
      <c r="N668" s="32"/>
    </row>
    <row r="669" spans="1:14" ht="16.5" customHeight="1" x14ac:dyDescent="0.2">
      <c r="A669" s="37" t="s">
        <v>350</v>
      </c>
      <c r="B669" s="37" t="s">
        <v>1307</v>
      </c>
      <c r="C669" s="43">
        <v>3</v>
      </c>
      <c r="D669" s="43">
        <v>3</v>
      </c>
      <c r="E669" s="70">
        <v>13</v>
      </c>
      <c r="F669" s="57">
        <v>13</v>
      </c>
      <c r="G669" s="57">
        <v>0</v>
      </c>
      <c r="H669" s="37" t="s">
        <v>2094</v>
      </c>
      <c r="I669" s="121">
        <f>Таблица1[[#This Row],[Загружено]]/Таблица1[[#This Row],[Всего обучающихся]]</f>
        <v>1</v>
      </c>
      <c r="J669" s="77">
        <f>Таблица1[[#This Row],[Отсеяно]]/Таблица1[[#This Row],[Всего обучающихся]]</f>
        <v>0</v>
      </c>
      <c r="K669" s="67">
        <f>Таблица1[[#This Row],[Всего обучающихся]]-Таблица1[[#This Row],[Загружено]]</f>
        <v>0</v>
      </c>
      <c r="L669" s="73">
        <f>Таблица1[[#This Row],[Всего обучающихся]]-Таблица1[[#This Row],[Загружено]]-Таблица1[[#This Row],[Отсеяно]]</f>
        <v>0</v>
      </c>
    </row>
    <row r="670" spans="1:14" ht="16.5" customHeight="1" x14ac:dyDescent="0.2">
      <c r="A670" s="37" t="s">
        <v>350</v>
      </c>
      <c r="B670" s="37" t="s">
        <v>1309</v>
      </c>
      <c r="C670" s="43">
        <v>5</v>
      </c>
      <c r="D670" s="43">
        <v>5</v>
      </c>
      <c r="E670" s="70">
        <v>13</v>
      </c>
      <c r="F670" s="58">
        <v>13</v>
      </c>
      <c r="G670" s="57">
        <v>0</v>
      </c>
      <c r="H670" s="37" t="s">
        <v>2094</v>
      </c>
      <c r="I670" s="121">
        <f>Таблица1[[#This Row],[Загружено]]/Таблица1[[#This Row],[Всего обучающихся]]</f>
        <v>1</v>
      </c>
      <c r="J670" s="77">
        <f>Таблица1[[#This Row],[Отсеяно]]/Таблица1[[#This Row],[Всего обучающихся]]</f>
        <v>0</v>
      </c>
      <c r="K670" s="67">
        <f>Таблица1[[#This Row],[Всего обучающихся]]-Таблица1[[#This Row],[Загружено]]</f>
        <v>0</v>
      </c>
      <c r="L670" s="73">
        <f>Таблица1[[#This Row],[Всего обучающихся]]-Таблица1[[#This Row],[Загружено]]-Таблица1[[#This Row],[Отсеяно]]</f>
        <v>0</v>
      </c>
    </row>
    <row r="671" spans="1:14" ht="16.5" customHeight="1" x14ac:dyDescent="0.2">
      <c r="A671" s="37" t="s">
        <v>350</v>
      </c>
      <c r="B671" s="37" t="s">
        <v>1293</v>
      </c>
      <c r="C671" s="43">
        <v>8</v>
      </c>
      <c r="D671" s="43">
        <v>8</v>
      </c>
      <c r="E671" s="70">
        <v>9</v>
      </c>
      <c r="F671" s="58">
        <v>9</v>
      </c>
      <c r="G671" s="57">
        <v>0</v>
      </c>
      <c r="H671" s="37" t="s">
        <v>2094</v>
      </c>
      <c r="I671" s="121">
        <f>Таблица1[[#This Row],[Загружено]]/Таблица1[[#This Row],[Всего обучающихся]]</f>
        <v>1</v>
      </c>
      <c r="J671" s="77">
        <f>Таблица1[[#This Row],[Отсеяно]]/Таблица1[[#This Row],[Всего обучающихся]]</f>
        <v>0</v>
      </c>
      <c r="K671" s="67">
        <f>Таблица1[[#This Row],[Всего обучающихся]]-Таблица1[[#This Row],[Загружено]]</f>
        <v>0</v>
      </c>
      <c r="L671" s="73">
        <f>Таблица1[[#This Row],[Всего обучающихся]]-Таблица1[[#This Row],[Загружено]]-Таблица1[[#This Row],[Отсеяно]]</f>
        <v>0</v>
      </c>
    </row>
    <row r="672" spans="1:14" s="41" customFormat="1" ht="16.5" customHeight="1" x14ac:dyDescent="0.2">
      <c r="A672" s="37" t="s">
        <v>350</v>
      </c>
      <c r="B672" s="37" t="s">
        <v>1305</v>
      </c>
      <c r="C672" s="43">
        <v>3</v>
      </c>
      <c r="D672" s="43">
        <v>3</v>
      </c>
      <c r="E672" s="70">
        <v>8</v>
      </c>
      <c r="F672" s="57">
        <v>8</v>
      </c>
      <c r="G672" s="57">
        <v>0</v>
      </c>
      <c r="H672" s="37" t="s">
        <v>2094</v>
      </c>
      <c r="I672" s="122">
        <f>Таблица1[[#This Row],[Загружено]]/Таблица1[[#This Row],[Всего обучающихся]]</f>
        <v>1</v>
      </c>
      <c r="J672" s="77">
        <f>Таблица1[[#This Row],[Отсеяно]]/Таблица1[[#This Row],[Всего обучающихся]]</f>
        <v>0</v>
      </c>
      <c r="K672" s="67">
        <f>Таблица1[[#This Row],[Всего обучающихся]]-Таблица1[[#This Row],[Загружено]]</f>
        <v>0</v>
      </c>
      <c r="L672" s="73">
        <f>Таблица1[[#This Row],[Всего обучающихся]]-Таблица1[[#This Row],[Загружено]]-Таблица1[[#This Row],[Отсеяно]]</f>
        <v>0</v>
      </c>
      <c r="M672" s="32"/>
      <c r="N672" s="32"/>
    </row>
    <row r="673" spans="1:14" s="41" customFormat="1" ht="16.5" customHeight="1" x14ac:dyDescent="0.2">
      <c r="A673" s="37" t="s">
        <v>350</v>
      </c>
      <c r="B673" s="37" t="s">
        <v>1295</v>
      </c>
      <c r="C673" s="43">
        <v>5</v>
      </c>
      <c r="D673" s="43">
        <v>5</v>
      </c>
      <c r="E673" s="70">
        <v>6</v>
      </c>
      <c r="F673" s="57">
        <v>6</v>
      </c>
      <c r="G673" s="57">
        <v>0</v>
      </c>
      <c r="H673" s="37" t="s">
        <v>2094</v>
      </c>
      <c r="I673" s="121">
        <f>Таблица1[[#This Row],[Загружено]]/Таблица1[[#This Row],[Всего обучающихся]]</f>
        <v>1</v>
      </c>
      <c r="J673" s="77">
        <f>Таблица1[[#This Row],[Отсеяно]]/Таблица1[[#This Row],[Всего обучающихся]]</f>
        <v>0</v>
      </c>
      <c r="K673" s="67">
        <f>Таблица1[[#This Row],[Всего обучающихся]]-Таблица1[[#This Row],[Загружено]]</f>
        <v>0</v>
      </c>
      <c r="L673" s="73">
        <f>Таблица1[[#This Row],[Всего обучающихся]]-Таблица1[[#This Row],[Загружено]]-Таблица1[[#This Row],[Отсеяно]]</f>
        <v>0</v>
      </c>
      <c r="M673" s="32"/>
      <c r="N673" s="32"/>
    </row>
    <row r="674" spans="1:14" s="41" customFormat="1" ht="16.5" customHeight="1" x14ac:dyDescent="0.2">
      <c r="A674" s="37" t="s">
        <v>350</v>
      </c>
      <c r="B674" s="37" t="s">
        <v>2040</v>
      </c>
      <c r="C674" s="43">
        <v>2</v>
      </c>
      <c r="D674" s="43">
        <v>2</v>
      </c>
      <c r="E674" s="70">
        <v>3</v>
      </c>
      <c r="F674" s="57">
        <v>3</v>
      </c>
      <c r="G674" s="57">
        <v>0</v>
      </c>
      <c r="H674" s="37" t="s">
        <v>2094</v>
      </c>
      <c r="I674" s="122">
        <f>Таблица1[[#This Row],[Загружено]]/Таблица1[[#This Row],[Всего обучающихся]]</f>
        <v>1</v>
      </c>
      <c r="J674" s="77">
        <f>Таблица1[[#This Row],[Отсеяно]]/Таблица1[[#This Row],[Всего обучающихся]]</f>
        <v>0</v>
      </c>
      <c r="K674" s="67">
        <f>Таблица1[[#This Row],[Всего обучающихся]]-Таблица1[[#This Row],[Загружено]]</f>
        <v>0</v>
      </c>
      <c r="L674" s="73">
        <f>Таблица1[[#This Row],[Всего обучающихся]]-Таблица1[[#This Row],[Загружено]]-Таблица1[[#This Row],[Отсеяно]]</f>
        <v>0</v>
      </c>
    </row>
    <row r="675" spans="1:14" ht="16.5" customHeight="1" x14ac:dyDescent="0.2">
      <c r="A675" s="37" t="s">
        <v>350</v>
      </c>
      <c r="B675" s="37" t="s">
        <v>1316</v>
      </c>
      <c r="C675" s="43">
        <v>13</v>
      </c>
      <c r="D675" s="43">
        <v>13</v>
      </c>
      <c r="E675" s="70">
        <v>46</v>
      </c>
      <c r="F675" s="58">
        <v>46</v>
      </c>
      <c r="G675" s="58">
        <v>1</v>
      </c>
      <c r="H675" s="37" t="s">
        <v>2094</v>
      </c>
      <c r="I675" s="122">
        <f>Таблица1[[#This Row],[Загружено]]/Таблица1[[#This Row],[Всего обучающихся]]</f>
        <v>1</v>
      </c>
      <c r="J675" s="77">
        <f>Таблица1[[#This Row],[Отсеяно]]/Таблица1[[#This Row],[Всего обучающихся]]</f>
        <v>2.1739130434782608E-2</v>
      </c>
      <c r="K675" s="67">
        <f>Таблица1[[#This Row],[Всего обучающихся]]-Таблица1[[#This Row],[Загружено]]</f>
        <v>0</v>
      </c>
      <c r="L675" s="73">
        <f>Таблица1[[#This Row],[Всего обучающихся]]-Таблица1[[#This Row],[Загружено]]-Таблица1[[#This Row],[Отсеяно]]</f>
        <v>-1</v>
      </c>
    </row>
    <row r="676" spans="1:14" ht="16.5" customHeight="1" x14ac:dyDescent="0.2">
      <c r="A676" s="37" t="s">
        <v>350</v>
      </c>
      <c r="B676" s="37" t="s">
        <v>1308</v>
      </c>
      <c r="C676" s="43">
        <v>7</v>
      </c>
      <c r="D676" s="43">
        <v>7</v>
      </c>
      <c r="E676" s="70">
        <v>33</v>
      </c>
      <c r="F676" s="57">
        <v>33</v>
      </c>
      <c r="G676" s="57">
        <v>1</v>
      </c>
      <c r="H676" s="37" t="s">
        <v>2094</v>
      </c>
      <c r="I676" s="121">
        <f>Таблица1[[#This Row],[Загружено]]/Таблица1[[#This Row],[Всего обучающихся]]</f>
        <v>1</v>
      </c>
      <c r="J676" s="77">
        <f>Таблица1[[#This Row],[Отсеяно]]/Таблица1[[#This Row],[Всего обучающихся]]</f>
        <v>3.0303030303030304E-2</v>
      </c>
      <c r="K676" s="67">
        <f>Таблица1[[#This Row],[Всего обучающихся]]-Таблица1[[#This Row],[Загружено]]</f>
        <v>0</v>
      </c>
      <c r="L676" s="73">
        <f>Таблица1[[#This Row],[Всего обучающихся]]-Таблица1[[#This Row],[Загружено]]-Таблица1[[#This Row],[Отсеяно]]</f>
        <v>-1</v>
      </c>
    </row>
    <row r="677" spans="1:14" ht="16.5" customHeight="1" x14ac:dyDescent="0.2">
      <c r="A677" s="37" t="s">
        <v>350</v>
      </c>
      <c r="B677" s="37" t="s">
        <v>1313</v>
      </c>
      <c r="C677" s="43">
        <v>14</v>
      </c>
      <c r="D677" s="43">
        <v>14</v>
      </c>
      <c r="E677" s="70">
        <v>32</v>
      </c>
      <c r="F677" s="57">
        <v>33</v>
      </c>
      <c r="G677" s="57">
        <v>1</v>
      </c>
      <c r="H677" s="37" t="s">
        <v>2094</v>
      </c>
      <c r="I677" s="122">
        <f>Таблица1[[#This Row],[Загружено]]/Таблица1[[#This Row],[Всего обучающихся]]</f>
        <v>1.03125</v>
      </c>
      <c r="J677" s="77">
        <f>Таблица1[[#This Row],[Отсеяно]]/Таблица1[[#This Row],[Всего обучающихся]]</f>
        <v>3.125E-2</v>
      </c>
      <c r="K677" s="67">
        <f>Таблица1[[#This Row],[Всего обучающихся]]-Таблица1[[#This Row],[Загружено]]</f>
        <v>-1</v>
      </c>
      <c r="L677" s="73">
        <f>Таблица1[[#This Row],[Всего обучающихся]]-Таблица1[[#This Row],[Загружено]]-Таблица1[[#This Row],[Отсеяно]]</f>
        <v>-2</v>
      </c>
    </row>
    <row r="678" spans="1:14" ht="16.5" customHeight="1" x14ac:dyDescent="0.2">
      <c r="A678" s="37" t="s">
        <v>350</v>
      </c>
      <c r="B678" s="37" t="s">
        <v>1315</v>
      </c>
      <c r="C678" s="43">
        <v>25</v>
      </c>
      <c r="D678" s="43">
        <v>23</v>
      </c>
      <c r="E678" s="70">
        <v>206</v>
      </c>
      <c r="F678" s="57">
        <v>198</v>
      </c>
      <c r="G678" s="57">
        <v>11</v>
      </c>
      <c r="H678" s="37" t="s">
        <v>2094</v>
      </c>
      <c r="I678" s="77">
        <f>Таблица1[[#This Row],[Загружено]]/Таблица1[[#This Row],[Всего обучающихся]]</f>
        <v>0.96116504854368934</v>
      </c>
      <c r="J678" s="77">
        <f>Таблица1[[#This Row],[Отсеяно]]/Таблица1[[#This Row],[Всего обучающихся]]</f>
        <v>5.3398058252427182E-2</v>
      </c>
      <c r="K678" s="67">
        <f>Таблица1[[#This Row],[Всего обучающихся]]-Таблица1[[#This Row],[Загружено]]</f>
        <v>8</v>
      </c>
      <c r="L678" s="73">
        <f>Таблица1[[#This Row],[Всего обучающихся]]-Таблица1[[#This Row],[Загружено]]-Таблица1[[#This Row],[Отсеяно]]</f>
        <v>-3</v>
      </c>
    </row>
    <row r="679" spans="1:14" ht="16.5" customHeight="1" x14ac:dyDescent="0.2">
      <c r="A679" s="37" t="s">
        <v>350</v>
      </c>
      <c r="B679" s="37" t="s">
        <v>2041</v>
      </c>
      <c r="C679" s="43">
        <v>14</v>
      </c>
      <c r="D679" s="43">
        <v>13</v>
      </c>
      <c r="E679" s="70">
        <v>32</v>
      </c>
      <c r="F679" s="57">
        <v>33</v>
      </c>
      <c r="G679" s="57">
        <v>3</v>
      </c>
      <c r="H679" s="37" t="s">
        <v>2094</v>
      </c>
      <c r="I679" s="121">
        <f>Таблица1[[#This Row],[Загружено]]/Таблица1[[#This Row],[Всего обучающихся]]</f>
        <v>1.03125</v>
      </c>
      <c r="J679" s="77">
        <f>Таблица1[[#This Row],[Отсеяно]]/Таблица1[[#This Row],[Всего обучающихся]]</f>
        <v>9.375E-2</v>
      </c>
      <c r="K679" s="67">
        <f>Таблица1[[#This Row],[Всего обучающихся]]-Таблица1[[#This Row],[Загружено]]</f>
        <v>-1</v>
      </c>
      <c r="L679" s="73">
        <f>Таблица1[[#This Row],[Всего обучающихся]]-Таблица1[[#This Row],[Загружено]]-Таблица1[[#This Row],[Отсеяно]]</f>
        <v>-4</v>
      </c>
    </row>
    <row r="680" spans="1:14" ht="16.5" customHeight="1" x14ac:dyDescent="0.2">
      <c r="A680" s="37" t="s">
        <v>350</v>
      </c>
      <c r="B680" s="37" t="s">
        <v>1306</v>
      </c>
      <c r="C680" s="43">
        <v>1</v>
      </c>
      <c r="D680" s="43">
        <v>1</v>
      </c>
      <c r="E680" s="70">
        <v>2</v>
      </c>
      <c r="F680" s="57">
        <v>2</v>
      </c>
      <c r="G680" s="57">
        <v>4</v>
      </c>
      <c r="H680" s="37" t="s">
        <v>2094</v>
      </c>
      <c r="I680" s="122">
        <f>Таблица1[[#This Row],[Загружено]]/Таблица1[[#This Row],[Всего обучающихся]]</f>
        <v>1</v>
      </c>
      <c r="J680" s="119">
        <f>Таблица1[[#This Row],[Отсеяно]]/Таблица1[[#This Row],[Всего обучающихся]]</f>
        <v>2</v>
      </c>
      <c r="K680" s="67">
        <f>Таблица1[[#This Row],[Всего обучающихся]]-Таблица1[[#This Row],[Загружено]]</f>
        <v>0</v>
      </c>
      <c r="L680" s="73">
        <f>Таблица1[[#This Row],[Всего обучающихся]]-Таблица1[[#This Row],[Загружено]]-Таблица1[[#This Row],[Отсеяно]]</f>
        <v>-4</v>
      </c>
    </row>
    <row r="681" spans="1:14" ht="16.5" customHeight="1" x14ac:dyDescent="0.3">
      <c r="A681" s="37" t="s">
        <v>351</v>
      </c>
      <c r="B681" s="37" t="s">
        <v>1348</v>
      </c>
      <c r="C681" s="43">
        <v>65</v>
      </c>
      <c r="D681" s="43">
        <v>61</v>
      </c>
      <c r="E681" s="70">
        <v>846</v>
      </c>
      <c r="F681" s="57">
        <v>211</v>
      </c>
      <c r="G681" s="57">
        <v>7</v>
      </c>
      <c r="H681" s="37" t="s">
        <v>2094</v>
      </c>
      <c r="I681" s="77">
        <f>Таблица1[[#This Row],[Загружено]]/Таблица1[[#This Row],[Всего обучающихся]]</f>
        <v>0.24940898345153664</v>
      </c>
      <c r="J681" s="77">
        <f>Таблица1[[#This Row],[Отсеяно]]/Таблица1[[#This Row],[Всего обучающихся]]</f>
        <v>8.2742316784869974E-3</v>
      </c>
      <c r="K681" s="118">
        <f>Таблица1[[#This Row],[Всего обучающихся]]-Таблица1[[#This Row],[Загружено]]</f>
        <v>635</v>
      </c>
      <c r="L681" s="73">
        <f>Таблица1[[#This Row],[Всего обучающихся]]-Таблица1[[#This Row],[Загружено]]-Таблица1[[#This Row],[Отсеяно]]</f>
        <v>628</v>
      </c>
      <c r="M681" s="41">
        <v>855</v>
      </c>
      <c r="N681" s="134">
        <v>522017172</v>
      </c>
    </row>
    <row r="682" spans="1:14" s="41" customFormat="1" ht="16.5" customHeight="1" x14ac:dyDescent="0.2">
      <c r="A682" s="37" t="s">
        <v>351</v>
      </c>
      <c r="B682" s="37" t="s">
        <v>1320</v>
      </c>
      <c r="C682" s="43">
        <v>34</v>
      </c>
      <c r="D682" s="43">
        <v>30</v>
      </c>
      <c r="E682" s="70">
        <v>352</v>
      </c>
      <c r="F682" s="58">
        <v>330</v>
      </c>
      <c r="G682" s="58">
        <v>7</v>
      </c>
      <c r="H682" s="37" t="s">
        <v>2094</v>
      </c>
      <c r="I682" s="110">
        <f>Таблица1[[#This Row],[Загружено]]/Таблица1[[#This Row],[Всего обучающихся]]</f>
        <v>0.9375</v>
      </c>
      <c r="J682" s="77">
        <f>Таблица1[[#This Row],[Отсеяно]]/Таблица1[[#This Row],[Всего обучающихся]]</f>
        <v>1.9886363636363636E-2</v>
      </c>
      <c r="K682" s="67">
        <f>Таблица1[[#This Row],[Всего обучающихся]]-Таблица1[[#This Row],[Загружено]]</f>
        <v>22</v>
      </c>
      <c r="L682" s="73">
        <f>Таблица1[[#This Row],[Всего обучающихся]]-Таблица1[[#This Row],[Загружено]]-Таблица1[[#This Row],[Отсеяно]]</f>
        <v>15</v>
      </c>
    </row>
    <row r="683" spans="1:14" ht="16.5" customHeight="1" x14ac:dyDescent="0.2">
      <c r="A683" s="37" t="s">
        <v>351</v>
      </c>
      <c r="B683" s="37" t="s">
        <v>1329</v>
      </c>
      <c r="C683" s="43">
        <v>45</v>
      </c>
      <c r="D683" s="43">
        <v>39</v>
      </c>
      <c r="E683" s="70">
        <v>559</v>
      </c>
      <c r="F683" s="58">
        <v>18</v>
      </c>
      <c r="G683" s="58">
        <v>533</v>
      </c>
      <c r="H683" s="37" t="s">
        <v>2094</v>
      </c>
      <c r="I683" s="77">
        <f>Таблица1[[#This Row],[Загружено]]/Таблица1[[#This Row],[Всего обучающихся]]</f>
        <v>3.2200357781753133E-2</v>
      </c>
      <c r="J683" s="119">
        <f>Таблица1[[#This Row],[Отсеяно]]/Таблица1[[#This Row],[Всего обучающихся]]</f>
        <v>0.95348837209302328</v>
      </c>
      <c r="K683" s="118">
        <f>Таблица1[[#This Row],[Всего обучающихся]]-Таблица1[[#This Row],[Загружено]]</f>
        <v>541</v>
      </c>
      <c r="L683" s="73">
        <f>Таблица1[[#This Row],[Всего обучающихся]]-Таблица1[[#This Row],[Загружено]]-Таблица1[[#This Row],[Отсеяно]]</f>
        <v>8</v>
      </c>
      <c r="M683" s="41"/>
      <c r="N683" s="41"/>
    </row>
    <row r="684" spans="1:14" ht="16.5" customHeight="1" x14ac:dyDescent="0.2">
      <c r="A684" s="37" t="s">
        <v>351</v>
      </c>
      <c r="B684" s="37" t="s">
        <v>1349</v>
      </c>
      <c r="C684" s="43">
        <v>17</v>
      </c>
      <c r="D684" s="43">
        <v>15</v>
      </c>
      <c r="E684" s="70">
        <v>55</v>
      </c>
      <c r="F684" s="57">
        <v>46</v>
      </c>
      <c r="G684" s="57">
        <v>3</v>
      </c>
      <c r="H684" s="37" t="s">
        <v>2094</v>
      </c>
      <c r="I684" s="77">
        <f>Таблица1[[#This Row],[Загружено]]/Таблица1[[#This Row],[Всего обучающихся]]</f>
        <v>0.83636363636363631</v>
      </c>
      <c r="J684" s="77">
        <f>Таблица1[[#This Row],[Отсеяно]]/Таблица1[[#This Row],[Всего обучающихся]]</f>
        <v>5.4545454545454543E-2</v>
      </c>
      <c r="K684" s="67">
        <f>Таблица1[[#This Row],[Всего обучающихся]]-Таблица1[[#This Row],[Загружено]]</f>
        <v>9</v>
      </c>
      <c r="L684" s="73">
        <f>Таблица1[[#This Row],[Всего обучающихся]]-Таблица1[[#This Row],[Загружено]]-Таблица1[[#This Row],[Отсеяно]]</f>
        <v>6</v>
      </c>
    </row>
    <row r="685" spans="1:14" ht="16.5" customHeight="1" x14ac:dyDescent="0.2">
      <c r="A685" s="37" t="s">
        <v>351</v>
      </c>
      <c r="B685" s="37" t="s">
        <v>1327</v>
      </c>
      <c r="C685" s="43">
        <v>86</v>
      </c>
      <c r="D685" s="43">
        <v>80</v>
      </c>
      <c r="E685" s="70">
        <v>1486</v>
      </c>
      <c r="F685" s="57">
        <v>4</v>
      </c>
      <c r="G685" s="57">
        <v>1477</v>
      </c>
      <c r="H685" s="37" t="s">
        <v>2094</v>
      </c>
      <c r="I685" s="77">
        <f>Таблица1[[#This Row],[Загружено]]/Таблица1[[#This Row],[Всего обучающихся]]</f>
        <v>2.6917900403768506E-3</v>
      </c>
      <c r="J685" s="119">
        <f>Таблица1[[#This Row],[Отсеяно]]/Таблица1[[#This Row],[Всего обучающихся]]</f>
        <v>0.99394347240915204</v>
      </c>
      <c r="K685" s="118">
        <f>Таблица1[[#This Row],[Всего обучающихся]]-Таблица1[[#This Row],[Загружено]]</f>
        <v>1482</v>
      </c>
      <c r="L685" s="73">
        <f>Таблица1[[#This Row],[Всего обучающихся]]-Таблица1[[#This Row],[Загружено]]-Таблица1[[#This Row],[Отсеяно]]</f>
        <v>5</v>
      </c>
    </row>
    <row r="686" spans="1:14" ht="16.5" customHeight="1" x14ac:dyDescent="0.2">
      <c r="A686" s="37" t="s">
        <v>351</v>
      </c>
      <c r="B686" s="37" t="s">
        <v>1330</v>
      </c>
      <c r="C686" s="43">
        <v>17</v>
      </c>
      <c r="D686" s="43">
        <v>17</v>
      </c>
      <c r="E686" s="70">
        <v>229</v>
      </c>
      <c r="F686" s="57">
        <v>216</v>
      </c>
      <c r="G686" s="57">
        <v>9</v>
      </c>
      <c r="H686" s="37" t="s">
        <v>2094</v>
      </c>
      <c r="I686" s="77">
        <f>Таблица1[[#This Row],[Загружено]]/Таблица1[[#This Row],[Всего обучающихся]]</f>
        <v>0.94323144104803491</v>
      </c>
      <c r="J686" s="77">
        <f>Таблица1[[#This Row],[Отсеяно]]/Таблица1[[#This Row],[Всего обучающихся]]</f>
        <v>3.9301310043668124E-2</v>
      </c>
      <c r="K686" s="67">
        <f>Таблица1[[#This Row],[Всего обучающихся]]-Таблица1[[#This Row],[Загружено]]</f>
        <v>13</v>
      </c>
      <c r="L686" s="73">
        <f>Таблица1[[#This Row],[Всего обучающихся]]-Таблица1[[#This Row],[Загружено]]-Таблица1[[#This Row],[Отсеяно]]</f>
        <v>4</v>
      </c>
    </row>
    <row r="687" spans="1:14" ht="16.5" customHeight="1" x14ac:dyDescent="0.2">
      <c r="A687" s="37" t="s">
        <v>351</v>
      </c>
      <c r="B687" s="37" t="s">
        <v>1344</v>
      </c>
      <c r="C687" s="43">
        <v>95</v>
      </c>
      <c r="D687" s="43">
        <v>86</v>
      </c>
      <c r="E687" s="70">
        <v>1381</v>
      </c>
      <c r="F687" s="57">
        <v>3</v>
      </c>
      <c r="G687" s="57">
        <v>1375</v>
      </c>
      <c r="H687" s="37" t="s">
        <v>2094</v>
      </c>
      <c r="I687" s="77">
        <f>Таблица1[[#This Row],[Загружено]]/Таблица1[[#This Row],[Всего обучающихся]]</f>
        <v>2.1723388848660392E-3</v>
      </c>
      <c r="J687" s="119">
        <f>Таблица1[[#This Row],[Отсеяно]]/Таблица1[[#This Row],[Всего обучающихся]]</f>
        <v>0.99565532223026787</v>
      </c>
      <c r="K687" s="118">
        <f>Таблица1[[#This Row],[Всего обучающихся]]-Таблица1[[#This Row],[Загружено]]</f>
        <v>1378</v>
      </c>
      <c r="L687" s="73">
        <f>Таблица1[[#This Row],[Всего обучающихся]]-Таблица1[[#This Row],[Загружено]]-Таблица1[[#This Row],[Отсеяно]]</f>
        <v>3</v>
      </c>
    </row>
    <row r="688" spans="1:14" ht="16.5" customHeight="1" x14ac:dyDescent="0.2">
      <c r="A688" s="46" t="s">
        <v>351</v>
      </c>
      <c r="B688" s="46" t="s">
        <v>1336</v>
      </c>
      <c r="C688" s="43">
        <v>84</v>
      </c>
      <c r="D688" s="43">
        <v>76</v>
      </c>
      <c r="E688" s="79">
        <v>969</v>
      </c>
      <c r="F688" s="57">
        <v>916</v>
      </c>
      <c r="G688" s="57">
        <v>50</v>
      </c>
      <c r="H688" s="37" t="s">
        <v>2094</v>
      </c>
      <c r="I688" s="77">
        <f>Таблица1[[#This Row],[Загружено]]/Таблица1[[#This Row],[Всего обучающихся]]</f>
        <v>0.94530443756449944</v>
      </c>
      <c r="J688" s="77">
        <f>Таблица1[[#This Row],[Отсеяно]]/Таблица1[[#This Row],[Всего обучающихся]]</f>
        <v>5.159958720330237E-2</v>
      </c>
      <c r="K688" s="67">
        <f>Таблица1[[#This Row],[Всего обучающихся]]-Таблица1[[#This Row],[Загружено]]</f>
        <v>53</v>
      </c>
      <c r="L688" s="73">
        <f>Таблица1[[#This Row],[Всего обучающихся]]-Таблица1[[#This Row],[Загружено]]-Таблица1[[#This Row],[Отсеяно]]</f>
        <v>3</v>
      </c>
    </row>
    <row r="689" spans="1:14" ht="16.5" customHeight="1" x14ac:dyDescent="0.2">
      <c r="A689" s="37" t="s">
        <v>351</v>
      </c>
      <c r="B689" s="37" t="s">
        <v>1335</v>
      </c>
      <c r="C689" s="59">
        <v>74</v>
      </c>
      <c r="D689" s="59">
        <v>70</v>
      </c>
      <c r="E689" s="70">
        <v>644</v>
      </c>
      <c r="F689" s="57">
        <v>54</v>
      </c>
      <c r="G689" s="57">
        <v>587</v>
      </c>
      <c r="H689" s="37" t="s">
        <v>2094</v>
      </c>
      <c r="I689" s="77">
        <f>Таблица1[[#This Row],[Загружено]]/Таблица1[[#This Row],[Всего обучающихся]]</f>
        <v>8.3850931677018639E-2</v>
      </c>
      <c r="J689" s="119">
        <f>Таблица1[[#This Row],[Отсеяно]]/Таблица1[[#This Row],[Всего обучающихся]]</f>
        <v>0.91149068322981364</v>
      </c>
      <c r="K689" s="118">
        <f>Таблица1[[#This Row],[Всего обучающихся]]-Таблица1[[#This Row],[Загружено]]</f>
        <v>590</v>
      </c>
      <c r="L689" s="73">
        <f>Таблица1[[#This Row],[Всего обучающихся]]-Таблица1[[#This Row],[Загружено]]-Таблица1[[#This Row],[Отсеяно]]</f>
        <v>3</v>
      </c>
    </row>
    <row r="690" spans="1:14" ht="16.5" customHeight="1" x14ac:dyDescent="0.2">
      <c r="A690" s="37" t="s">
        <v>351</v>
      </c>
      <c r="B690" s="37" t="s">
        <v>1335</v>
      </c>
      <c r="C690" s="43">
        <v>74</v>
      </c>
      <c r="D690" s="43">
        <v>70</v>
      </c>
      <c r="E690" s="70">
        <v>644</v>
      </c>
      <c r="F690" s="57">
        <v>54</v>
      </c>
      <c r="G690" s="57">
        <v>587</v>
      </c>
      <c r="H690" s="37" t="s">
        <v>2094</v>
      </c>
      <c r="I690" s="77">
        <f>Таблица1[[#This Row],[Загружено]]/Таблица1[[#This Row],[Всего обучающихся]]</f>
        <v>8.3850931677018639E-2</v>
      </c>
      <c r="J690" s="119">
        <f>Таблица1[[#This Row],[Отсеяно]]/Таблица1[[#This Row],[Всего обучающихся]]</f>
        <v>0.91149068322981364</v>
      </c>
      <c r="K690" s="118">
        <f>Таблица1[[#This Row],[Всего обучающихся]]-Таблица1[[#This Row],[Загружено]]</f>
        <v>590</v>
      </c>
      <c r="L690" s="73">
        <f>Таблица1[[#This Row],[Всего обучающихся]]-Таблица1[[#This Row],[Загружено]]-Таблица1[[#This Row],[Отсеяно]]</f>
        <v>3</v>
      </c>
    </row>
    <row r="691" spans="1:14" ht="16.5" customHeight="1" x14ac:dyDescent="0.2">
      <c r="A691" s="37" t="s">
        <v>351</v>
      </c>
      <c r="B691" s="37" t="s">
        <v>1350</v>
      </c>
      <c r="C691" s="43">
        <v>90</v>
      </c>
      <c r="D691" s="43">
        <v>82</v>
      </c>
      <c r="E691" s="70">
        <v>956</v>
      </c>
      <c r="F691" s="57">
        <v>199</v>
      </c>
      <c r="G691" s="57">
        <v>755</v>
      </c>
      <c r="H691" s="37" t="s">
        <v>2094</v>
      </c>
      <c r="I691" s="77">
        <f>Таблица1[[#This Row],[Загружено]]/Таблица1[[#This Row],[Всего обучающихся]]</f>
        <v>0.20815899581589958</v>
      </c>
      <c r="J691" s="119">
        <f>Таблица1[[#This Row],[Отсеяно]]/Таблица1[[#This Row],[Всего обучающихся]]</f>
        <v>0.78974895397489542</v>
      </c>
      <c r="K691" s="118">
        <f>Таблица1[[#This Row],[Всего обучающихся]]-Таблица1[[#This Row],[Загружено]]</f>
        <v>757</v>
      </c>
      <c r="L691" s="73">
        <f>Таблица1[[#This Row],[Всего обучающихся]]-Таблица1[[#This Row],[Загружено]]-Таблица1[[#This Row],[Отсеяно]]</f>
        <v>2</v>
      </c>
    </row>
    <row r="692" spans="1:14" ht="16.5" customHeight="1" x14ac:dyDescent="0.2">
      <c r="A692" s="37" t="s">
        <v>351</v>
      </c>
      <c r="B692" s="37" t="s">
        <v>1328</v>
      </c>
      <c r="C692" s="43">
        <v>46</v>
      </c>
      <c r="D692" s="43">
        <v>39</v>
      </c>
      <c r="E692" s="70">
        <v>640</v>
      </c>
      <c r="F692" s="57">
        <v>281</v>
      </c>
      <c r="G692" s="57">
        <v>357</v>
      </c>
      <c r="H692" s="37" t="s">
        <v>2094</v>
      </c>
      <c r="I692" s="77">
        <f>Таблица1[[#This Row],[Загружено]]/Таблица1[[#This Row],[Всего обучающихся]]</f>
        <v>0.43906250000000002</v>
      </c>
      <c r="J692" s="119">
        <f>Таблица1[[#This Row],[Отсеяно]]/Таблица1[[#This Row],[Всего обучающихся]]</f>
        <v>0.55781250000000004</v>
      </c>
      <c r="K692" s="118">
        <f>Таблица1[[#This Row],[Всего обучающихся]]-Таблица1[[#This Row],[Загружено]]</f>
        <v>359</v>
      </c>
      <c r="L692" s="73">
        <f>Таблица1[[#This Row],[Всего обучающихся]]-Таблица1[[#This Row],[Загружено]]-Таблица1[[#This Row],[Отсеяно]]</f>
        <v>2</v>
      </c>
    </row>
    <row r="693" spans="1:14" ht="16.5" customHeight="1" x14ac:dyDescent="0.2">
      <c r="A693" s="37" t="s">
        <v>351</v>
      </c>
      <c r="B693" s="37" t="s">
        <v>1346</v>
      </c>
      <c r="C693" s="43">
        <v>36</v>
      </c>
      <c r="D693" s="43">
        <v>32</v>
      </c>
      <c r="E693" s="70">
        <v>332</v>
      </c>
      <c r="F693" s="57">
        <v>130</v>
      </c>
      <c r="G693" s="57">
        <v>200</v>
      </c>
      <c r="H693" s="37" t="s">
        <v>2094</v>
      </c>
      <c r="I693" s="77">
        <f>Таблица1[[#This Row],[Загружено]]/Таблица1[[#This Row],[Всего обучающихся]]</f>
        <v>0.39156626506024095</v>
      </c>
      <c r="J693" s="119">
        <f>Таблица1[[#This Row],[Отсеяно]]/Таблица1[[#This Row],[Всего обучающихся]]</f>
        <v>0.60240963855421692</v>
      </c>
      <c r="K693" s="118">
        <f>Таблица1[[#This Row],[Всего обучающихся]]-Таблица1[[#This Row],[Загружено]]</f>
        <v>202</v>
      </c>
      <c r="L693" s="73">
        <f>Таблица1[[#This Row],[Всего обучающихся]]-Таблица1[[#This Row],[Загружено]]-Таблица1[[#This Row],[Отсеяно]]</f>
        <v>2</v>
      </c>
      <c r="M693" s="41"/>
      <c r="N693" s="41"/>
    </row>
    <row r="694" spans="1:14" ht="16.5" customHeight="1" x14ac:dyDescent="0.2">
      <c r="A694" s="37" t="s">
        <v>351</v>
      </c>
      <c r="B694" s="37" t="s">
        <v>1323</v>
      </c>
      <c r="C694" s="43">
        <v>10</v>
      </c>
      <c r="D694" s="43">
        <v>8</v>
      </c>
      <c r="E694" s="70">
        <v>69</v>
      </c>
      <c r="F694" s="57">
        <v>1</v>
      </c>
      <c r="G694" s="57">
        <v>66</v>
      </c>
      <c r="H694" s="37" t="s">
        <v>2094</v>
      </c>
      <c r="I694" s="77">
        <f>Таблица1[[#This Row],[Загружено]]/Таблица1[[#This Row],[Всего обучающихся]]</f>
        <v>1.4492753623188406E-2</v>
      </c>
      <c r="J694" s="119">
        <f>Таблица1[[#This Row],[Отсеяно]]/Таблица1[[#This Row],[Всего обучающихся]]</f>
        <v>0.95652173913043481</v>
      </c>
      <c r="K694" s="67">
        <f>Таблица1[[#This Row],[Всего обучающихся]]-Таблица1[[#This Row],[Загружено]]</f>
        <v>68</v>
      </c>
      <c r="L694" s="73">
        <f>Таблица1[[#This Row],[Всего обучающихся]]-Таблица1[[#This Row],[Загружено]]-Таблица1[[#This Row],[Отсеяно]]</f>
        <v>2</v>
      </c>
    </row>
    <row r="695" spans="1:14" s="41" customFormat="1" ht="16.5" customHeight="1" x14ac:dyDescent="0.2">
      <c r="A695" s="37" t="s">
        <v>351</v>
      </c>
      <c r="B695" s="37" t="s">
        <v>1334</v>
      </c>
      <c r="C695" s="43">
        <v>47</v>
      </c>
      <c r="D695" s="43">
        <v>44</v>
      </c>
      <c r="E695" s="70">
        <v>492</v>
      </c>
      <c r="F695" s="57">
        <v>423</v>
      </c>
      <c r="G695" s="57">
        <v>68</v>
      </c>
      <c r="H695" s="37" t="s">
        <v>2094</v>
      </c>
      <c r="I695" s="77">
        <f>Таблица1[[#This Row],[Загружено]]/Таблица1[[#This Row],[Всего обучающихся]]</f>
        <v>0.8597560975609756</v>
      </c>
      <c r="J695" s="77">
        <f>Таблица1[[#This Row],[Отсеяно]]/Таблица1[[#This Row],[Всего обучающихся]]</f>
        <v>0.13821138211382114</v>
      </c>
      <c r="K695" s="67">
        <f>Таблица1[[#This Row],[Всего обучающихся]]-Таблица1[[#This Row],[Загружено]]</f>
        <v>69</v>
      </c>
      <c r="L695" s="73">
        <f>Таблица1[[#This Row],[Всего обучающихся]]-Таблица1[[#This Row],[Загружено]]-Таблица1[[#This Row],[Отсеяно]]</f>
        <v>1</v>
      </c>
      <c r="M695" s="32"/>
      <c r="N695" s="32"/>
    </row>
    <row r="696" spans="1:14" s="41" customFormat="1" ht="16.5" customHeight="1" x14ac:dyDescent="0.2">
      <c r="A696" s="37" t="s">
        <v>351</v>
      </c>
      <c r="B696" s="37" t="s">
        <v>1332</v>
      </c>
      <c r="C696" s="43">
        <v>27</v>
      </c>
      <c r="D696" s="43">
        <v>25</v>
      </c>
      <c r="E696" s="70">
        <v>301</v>
      </c>
      <c r="F696" s="57">
        <v>18</v>
      </c>
      <c r="G696" s="57">
        <v>282</v>
      </c>
      <c r="H696" s="37" t="s">
        <v>2094</v>
      </c>
      <c r="I696" s="77">
        <f>Таблица1[[#This Row],[Загружено]]/Таблица1[[#This Row],[Всего обучающихся]]</f>
        <v>5.9800664451827246E-2</v>
      </c>
      <c r="J696" s="119">
        <f>Таблица1[[#This Row],[Отсеяно]]/Таблица1[[#This Row],[Всего обучающихся]]</f>
        <v>0.93687707641196016</v>
      </c>
      <c r="K696" s="118">
        <f>Таблица1[[#This Row],[Всего обучающихся]]-Таблица1[[#This Row],[Загружено]]</f>
        <v>283</v>
      </c>
      <c r="L696" s="73">
        <f>Таблица1[[#This Row],[Всего обучающихся]]-Таблица1[[#This Row],[Загружено]]-Таблица1[[#This Row],[Отсеяно]]</f>
        <v>1</v>
      </c>
      <c r="M696" s="32"/>
      <c r="N696" s="32"/>
    </row>
    <row r="697" spans="1:14" ht="16.5" customHeight="1" x14ac:dyDescent="0.2">
      <c r="A697" s="37" t="s">
        <v>351</v>
      </c>
      <c r="B697" s="37" t="s">
        <v>1347</v>
      </c>
      <c r="C697" s="59">
        <v>64</v>
      </c>
      <c r="D697" s="59">
        <v>59</v>
      </c>
      <c r="E697" s="70">
        <v>756</v>
      </c>
      <c r="F697" s="58">
        <v>61</v>
      </c>
      <c r="G697" s="58">
        <v>695</v>
      </c>
      <c r="H697" s="37" t="s">
        <v>2094</v>
      </c>
      <c r="I697" s="77">
        <f>Таблица1[[#This Row],[Загружено]]/Таблица1[[#This Row],[Всего обучающихся]]</f>
        <v>8.0687830687830683E-2</v>
      </c>
      <c r="J697" s="119">
        <f>Таблица1[[#This Row],[Отсеяно]]/Таблица1[[#This Row],[Всего обучающихся]]</f>
        <v>0.9193121693121693</v>
      </c>
      <c r="K697" s="118">
        <f>Таблица1[[#This Row],[Всего обучающихся]]-Таблица1[[#This Row],[Загружено]]</f>
        <v>695</v>
      </c>
      <c r="L697" s="73">
        <f>Таблица1[[#This Row],[Всего обучающихся]]-Таблица1[[#This Row],[Загружено]]-Таблица1[[#This Row],[Отсеяно]]</f>
        <v>0</v>
      </c>
    </row>
    <row r="698" spans="1:14" s="41" customFormat="1" ht="16.5" customHeight="1" x14ac:dyDescent="0.2">
      <c r="A698" s="37" t="s">
        <v>351</v>
      </c>
      <c r="B698" s="37" t="s">
        <v>1347</v>
      </c>
      <c r="C698" s="43">
        <v>64</v>
      </c>
      <c r="D698" s="43">
        <v>59</v>
      </c>
      <c r="E698" s="70">
        <v>756</v>
      </c>
      <c r="F698" s="58">
        <v>61</v>
      </c>
      <c r="G698" s="58">
        <v>695</v>
      </c>
      <c r="H698" s="37" t="s">
        <v>2094</v>
      </c>
      <c r="I698" s="77">
        <f>Таблица1[[#This Row],[Загружено]]/Таблица1[[#This Row],[Всего обучающихся]]</f>
        <v>8.0687830687830683E-2</v>
      </c>
      <c r="J698" s="119">
        <f>Таблица1[[#This Row],[Отсеяно]]/Таблица1[[#This Row],[Всего обучающихся]]</f>
        <v>0.9193121693121693</v>
      </c>
      <c r="K698" s="118">
        <f>Таблица1[[#This Row],[Всего обучающихся]]-Таблица1[[#This Row],[Загружено]]</f>
        <v>695</v>
      </c>
      <c r="L698" s="73">
        <f>Таблица1[[#This Row],[Всего обучающихся]]-Таблица1[[#This Row],[Загружено]]-Таблица1[[#This Row],[Отсеяно]]</f>
        <v>0</v>
      </c>
      <c r="M698" s="32"/>
      <c r="N698" s="32"/>
    </row>
    <row r="699" spans="1:14" s="41" customFormat="1" ht="16.5" customHeight="1" x14ac:dyDescent="0.2">
      <c r="A699" s="37" t="s">
        <v>351</v>
      </c>
      <c r="B699" s="37" t="s">
        <v>1331</v>
      </c>
      <c r="C699" s="43">
        <v>43</v>
      </c>
      <c r="D699" s="43">
        <v>38</v>
      </c>
      <c r="E699" s="70">
        <v>408</v>
      </c>
      <c r="F699" s="58">
        <v>52</v>
      </c>
      <c r="G699" s="58">
        <v>356</v>
      </c>
      <c r="H699" s="37" t="s">
        <v>2094</v>
      </c>
      <c r="I699" s="77">
        <f>Таблица1[[#This Row],[Загружено]]/Таблица1[[#This Row],[Всего обучающихся]]</f>
        <v>0.12745098039215685</v>
      </c>
      <c r="J699" s="119">
        <f>Таблица1[[#This Row],[Отсеяно]]/Таблица1[[#This Row],[Всего обучающихся]]</f>
        <v>0.87254901960784315</v>
      </c>
      <c r="K699" s="118">
        <f>Таблица1[[#This Row],[Всего обучающихся]]-Таблица1[[#This Row],[Загружено]]</f>
        <v>356</v>
      </c>
      <c r="L699" s="73">
        <f>Таблица1[[#This Row],[Всего обучающихся]]-Таблица1[[#This Row],[Загружено]]-Таблица1[[#This Row],[Отсеяно]]</f>
        <v>0</v>
      </c>
      <c r="M699" s="32"/>
      <c r="N699" s="32"/>
    </row>
    <row r="700" spans="1:14" ht="16.5" customHeight="1" x14ac:dyDescent="0.2">
      <c r="A700" s="37" t="s">
        <v>351</v>
      </c>
      <c r="B700" s="37" t="s">
        <v>1333</v>
      </c>
      <c r="C700" s="43">
        <v>33</v>
      </c>
      <c r="D700" s="43">
        <v>30</v>
      </c>
      <c r="E700" s="70">
        <v>285</v>
      </c>
      <c r="F700" s="57">
        <v>91</v>
      </c>
      <c r="G700" s="57">
        <v>194</v>
      </c>
      <c r="H700" s="37" t="s">
        <v>2094</v>
      </c>
      <c r="I700" s="77">
        <f>Таблица1[[#This Row],[Загружено]]/Таблица1[[#This Row],[Всего обучающихся]]</f>
        <v>0.31929824561403508</v>
      </c>
      <c r="J700" s="119">
        <f>Таблица1[[#This Row],[Отсеяно]]/Таблица1[[#This Row],[Всего обучающихся]]</f>
        <v>0.68070175438596492</v>
      </c>
      <c r="K700" s="118">
        <f>Таблица1[[#This Row],[Всего обучающихся]]-Таблица1[[#This Row],[Загружено]]</f>
        <v>194</v>
      </c>
      <c r="L700" s="73">
        <f>Таблица1[[#This Row],[Всего обучающихся]]-Таблица1[[#This Row],[Загружено]]-Таблица1[[#This Row],[Отсеяно]]</f>
        <v>0</v>
      </c>
    </row>
    <row r="701" spans="1:14" ht="16.5" customHeight="1" x14ac:dyDescent="0.2">
      <c r="A701" s="37" t="s">
        <v>351</v>
      </c>
      <c r="B701" s="37" t="s">
        <v>1321</v>
      </c>
      <c r="C701" s="43">
        <v>27</v>
      </c>
      <c r="D701" s="43">
        <v>26</v>
      </c>
      <c r="E701" s="70">
        <v>270</v>
      </c>
      <c r="F701" s="57">
        <v>265</v>
      </c>
      <c r="G701" s="57">
        <v>5</v>
      </c>
      <c r="H701" s="37" t="s">
        <v>2094</v>
      </c>
      <c r="I701" s="109">
        <f>Таблица1[[#This Row],[Загружено]]/Таблица1[[#This Row],[Всего обучающихся]]</f>
        <v>0.98148148148148151</v>
      </c>
      <c r="J701" s="77">
        <f>Таблица1[[#This Row],[Отсеяно]]/Таблица1[[#This Row],[Всего обучающихся]]</f>
        <v>1.8518518518518517E-2</v>
      </c>
      <c r="K701" s="67">
        <f>Таблица1[[#This Row],[Всего обучающихся]]-Таблица1[[#This Row],[Загружено]]</f>
        <v>5</v>
      </c>
      <c r="L701" s="73">
        <f>Таблица1[[#This Row],[Всего обучающихся]]-Таблица1[[#This Row],[Загружено]]-Таблица1[[#This Row],[Отсеяно]]</f>
        <v>0</v>
      </c>
    </row>
    <row r="702" spans="1:14" ht="16.5" customHeight="1" x14ac:dyDescent="0.2">
      <c r="A702" s="37" t="s">
        <v>351</v>
      </c>
      <c r="B702" s="37" t="s">
        <v>1342</v>
      </c>
      <c r="C702" s="43">
        <v>29</v>
      </c>
      <c r="D702" s="43">
        <v>25</v>
      </c>
      <c r="E702" s="70">
        <v>251</v>
      </c>
      <c r="F702" s="57">
        <v>136</v>
      </c>
      <c r="G702" s="57">
        <v>115</v>
      </c>
      <c r="H702" s="37" t="s">
        <v>2094</v>
      </c>
      <c r="I702" s="77">
        <f>Таблица1[[#This Row],[Загружено]]/Таблица1[[#This Row],[Всего обучающихся]]</f>
        <v>0.54183266932270913</v>
      </c>
      <c r="J702" s="77">
        <f>Таблица1[[#This Row],[Отсеяно]]/Таблица1[[#This Row],[Всего обучающихся]]</f>
        <v>0.45816733067729082</v>
      </c>
      <c r="K702" s="118">
        <f>Таблица1[[#This Row],[Всего обучающихся]]-Таблица1[[#This Row],[Загружено]]</f>
        <v>115</v>
      </c>
      <c r="L702" s="73">
        <f>Таблица1[[#This Row],[Всего обучающихся]]-Таблица1[[#This Row],[Загружено]]-Таблица1[[#This Row],[Отсеяно]]</f>
        <v>0</v>
      </c>
    </row>
    <row r="703" spans="1:14" ht="16.5" customHeight="1" x14ac:dyDescent="0.2">
      <c r="A703" s="37" t="s">
        <v>351</v>
      </c>
      <c r="B703" s="37" t="s">
        <v>93</v>
      </c>
      <c r="C703" s="43">
        <v>86</v>
      </c>
      <c r="D703" s="43">
        <v>78</v>
      </c>
      <c r="E703" s="70">
        <v>914</v>
      </c>
      <c r="F703" s="115">
        <v>0</v>
      </c>
      <c r="G703" s="58">
        <v>915</v>
      </c>
      <c r="H703" s="37" t="s">
        <v>2094</v>
      </c>
      <c r="I703" s="77">
        <f>Таблица1[[#This Row],[Загружено]]/Таблица1[[#This Row],[Всего обучающихся]]</f>
        <v>0</v>
      </c>
      <c r="J703" s="119">
        <f>Таблица1[[#This Row],[Отсеяно]]/Таблица1[[#This Row],[Всего обучающихся]]</f>
        <v>1.0010940919037199</v>
      </c>
      <c r="K703" s="118">
        <f>Таблица1[[#This Row],[Всего обучающихся]]-Таблица1[[#This Row],[Загружено]]</f>
        <v>914</v>
      </c>
      <c r="L703" s="73">
        <f>Таблица1[[#This Row],[Всего обучающихся]]-Таблица1[[#This Row],[Загружено]]-Таблица1[[#This Row],[Отсеяно]]</f>
        <v>-1</v>
      </c>
    </row>
    <row r="704" spans="1:14" s="41" customFormat="1" ht="16.5" customHeight="1" x14ac:dyDescent="0.2">
      <c r="A704" s="46" t="s">
        <v>351</v>
      </c>
      <c r="B704" s="46" t="s">
        <v>1338</v>
      </c>
      <c r="C704" s="43">
        <v>65</v>
      </c>
      <c r="D704" s="43">
        <v>57</v>
      </c>
      <c r="E704" s="79">
        <v>681</v>
      </c>
      <c r="F704" s="57">
        <v>73</v>
      </c>
      <c r="G704" s="57">
        <v>609</v>
      </c>
      <c r="H704" s="37" t="s">
        <v>2094</v>
      </c>
      <c r="I704" s="77">
        <f>Таблица1[[#This Row],[Загружено]]/Таблица1[[#This Row],[Всего обучающихся]]</f>
        <v>0.10719530102790015</v>
      </c>
      <c r="J704" s="119">
        <f>Таблица1[[#This Row],[Отсеяно]]/Таблица1[[#This Row],[Всего обучающихся]]</f>
        <v>0.89427312775330392</v>
      </c>
      <c r="K704" s="118">
        <f>Таблица1[[#This Row],[Всего обучающихся]]-Таблица1[[#This Row],[Загружено]]</f>
        <v>608</v>
      </c>
      <c r="L704" s="73">
        <f>Таблица1[[#This Row],[Всего обучающихся]]-Таблица1[[#This Row],[Загружено]]-Таблица1[[#This Row],[Отсеяно]]</f>
        <v>-1</v>
      </c>
      <c r="M704" s="32"/>
      <c r="N704" s="32"/>
    </row>
    <row r="705" spans="1:14" ht="16.5" customHeight="1" x14ac:dyDescent="0.2">
      <c r="A705" s="46" t="s">
        <v>351</v>
      </c>
      <c r="B705" s="46" t="s">
        <v>1340</v>
      </c>
      <c r="C705" s="43">
        <v>37</v>
      </c>
      <c r="D705" s="43">
        <v>33</v>
      </c>
      <c r="E705" s="79">
        <v>288</v>
      </c>
      <c r="F705" s="57">
        <v>193</v>
      </c>
      <c r="G705" s="57">
        <v>96</v>
      </c>
      <c r="H705" s="37" t="s">
        <v>2094</v>
      </c>
      <c r="I705" s="77">
        <f>Таблица1[[#This Row],[Загружено]]/Таблица1[[#This Row],[Всего обучающихся]]</f>
        <v>0.67013888888888884</v>
      </c>
      <c r="J705" s="77">
        <f>Таблица1[[#This Row],[Отсеяно]]/Таблица1[[#This Row],[Всего обучающихся]]</f>
        <v>0.33333333333333331</v>
      </c>
      <c r="K705" s="67">
        <f>Таблица1[[#This Row],[Всего обучающихся]]-Таблица1[[#This Row],[Загружено]]</f>
        <v>95</v>
      </c>
      <c r="L705" s="73">
        <f>Таблица1[[#This Row],[Всего обучающихся]]-Таблица1[[#This Row],[Загружено]]-Таблица1[[#This Row],[Отсеяно]]</f>
        <v>-1</v>
      </c>
    </row>
    <row r="706" spans="1:14" s="41" customFormat="1" ht="16.5" customHeight="1" x14ac:dyDescent="0.2">
      <c r="A706" s="37" t="s">
        <v>351</v>
      </c>
      <c r="B706" s="37" t="s">
        <v>1345</v>
      </c>
      <c r="C706" s="43">
        <v>61</v>
      </c>
      <c r="D706" s="43">
        <v>57</v>
      </c>
      <c r="E706" s="70">
        <v>1059</v>
      </c>
      <c r="F706" s="57">
        <v>175</v>
      </c>
      <c r="G706" s="57">
        <v>886</v>
      </c>
      <c r="H706" s="37" t="s">
        <v>2094</v>
      </c>
      <c r="I706" s="77">
        <f>Таблица1[[#This Row],[Загружено]]/Таблица1[[#This Row],[Всего обучающихся]]</f>
        <v>0.16525023607176581</v>
      </c>
      <c r="J706" s="119">
        <f>Таблица1[[#This Row],[Отсеяно]]/Таблица1[[#This Row],[Всего обучающихся]]</f>
        <v>0.83663833805476862</v>
      </c>
      <c r="K706" s="118">
        <f>Таблица1[[#This Row],[Всего обучающихся]]-Таблица1[[#This Row],[Загружено]]</f>
        <v>884</v>
      </c>
      <c r="L706" s="73">
        <f>Таблица1[[#This Row],[Всего обучающихся]]-Таблица1[[#This Row],[Загружено]]-Таблица1[[#This Row],[Отсеяно]]</f>
        <v>-2</v>
      </c>
      <c r="M706" s="32"/>
      <c r="N706" s="32"/>
    </row>
    <row r="707" spans="1:14" ht="16.5" customHeight="1" x14ac:dyDescent="0.2">
      <c r="A707" s="37" t="s">
        <v>351</v>
      </c>
      <c r="B707" s="37" t="s">
        <v>1343</v>
      </c>
      <c r="C707" s="43">
        <v>18</v>
      </c>
      <c r="D707" s="43">
        <v>16</v>
      </c>
      <c r="E707" s="70">
        <v>197</v>
      </c>
      <c r="F707" s="57">
        <v>197</v>
      </c>
      <c r="G707" s="57">
        <v>3</v>
      </c>
      <c r="H707" s="37" t="s">
        <v>2094</v>
      </c>
      <c r="I707" s="121">
        <f>Таблица1[[#This Row],[Загружено]]/Таблица1[[#This Row],[Всего обучающихся]]</f>
        <v>1</v>
      </c>
      <c r="J707" s="77">
        <f>Таблица1[[#This Row],[Отсеяно]]/Таблица1[[#This Row],[Всего обучающихся]]</f>
        <v>1.5228426395939087E-2</v>
      </c>
      <c r="K707" s="67">
        <f>Таблица1[[#This Row],[Всего обучающихся]]-Таблица1[[#This Row],[Загружено]]</f>
        <v>0</v>
      </c>
      <c r="L707" s="73">
        <f>Таблица1[[#This Row],[Всего обучающихся]]-Таблица1[[#This Row],[Загружено]]-Таблица1[[#This Row],[Отсеяно]]</f>
        <v>-3</v>
      </c>
    </row>
    <row r="708" spans="1:14" ht="16.5" customHeight="1" x14ac:dyDescent="0.2">
      <c r="A708" s="37" t="s">
        <v>351</v>
      </c>
      <c r="B708" s="37" t="s">
        <v>1322</v>
      </c>
      <c r="C708" s="43">
        <v>18</v>
      </c>
      <c r="D708" s="43">
        <v>16</v>
      </c>
      <c r="E708" s="70">
        <v>284</v>
      </c>
      <c r="F708" s="57">
        <v>295</v>
      </c>
      <c r="G708" s="57">
        <v>9</v>
      </c>
      <c r="H708" s="37" t="s">
        <v>2094</v>
      </c>
      <c r="I708" s="121">
        <f>Таблица1[[#This Row],[Загружено]]/Таблица1[[#This Row],[Всего обучающихся]]</f>
        <v>1.0387323943661972</v>
      </c>
      <c r="J708" s="77">
        <f>Таблица1[[#This Row],[Отсеяно]]/Таблица1[[#This Row],[Всего обучающихся]]</f>
        <v>3.1690140845070422E-2</v>
      </c>
      <c r="K708" s="67">
        <f>Таблица1[[#This Row],[Всего обучающихся]]-Таблица1[[#This Row],[Загружено]]</f>
        <v>-11</v>
      </c>
      <c r="L708" s="73">
        <f>Таблица1[[#This Row],[Всего обучающихся]]-Таблица1[[#This Row],[Загружено]]-Таблица1[[#This Row],[Отсеяно]]</f>
        <v>-20</v>
      </c>
    </row>
    <row r="709" spans="1:14" ht="16.5" customHeight="1" x14ac:dyDescent="0.2">
      <c r="A709" s="37" t="s">
        <v>351</v>
      </c>
      <c r="B709" s="37" t="s">
        <v>1324</v>
      </c>
      <c r="C709" s="43">
        <v>57</v>
      </c>
      <c r="D709" s="43">
        <v>50</v>
      </c>
      <c r="E709" s="70">
        <v>632</v>
      </c>
      <c r="F709" s="57">
        <v>425</v>
      </c>
      <c r="G709" s="57">
        <v>254</v>
      </c>
      <c r="H709" s="37" t="s">
        <v>2094</v>
      </c>
      <c r="I709" s="77">
        <f>Таблица1[[#This Row],[Загружено]]/Таблица1[[#This Row],[Всего обучающихся]]</f>
        <v>0.67246835443037978</v>
      </c>
      <c r="J709" s="77">
        <f>Таблица1[[#This Row],[Отсеяно]]/Таблица1[[#This Row],[Всего обучающихся]]</f>
        <v>0.40189873417721517</v>
      </c>
      <c r="K709" s="118">
        <f>Таблица1[[#This Row],[Всего обучающихся]]-Таблица1[[#This Row],[Загружено]]</f>
        <v>207</v>
      </c>
      <c r="L709" s="73">
        <f>Таблица1[[#This Row],[Всего обучающихся]]-Таблица1[[#This Row],[Загружено]]-Таблица1[[#This Row],[Отсеяно]]</f>
        <v>-47</v>
      </c>
    </row>
    <row r="710" spans="1:14" ht="16.5" customHeight="1" x14ac:dyDescent="0.2">
      <c r="A710" s="37" t="s">
        <v>351</v>
      </c>
      <c r="B710" s="37" t="s">
        <v>1325</v>
      </c>
      <c r="C710" s="48">
        <v>88</v>
      </c>
      <c r="D710" s="48">
        <v>79</v>
      </c>
      <c r="E710" s="70">
        <v>1244</v>
      </c>
      <c r="F710" s="57">
        <v>786</v>
      </c>
      <c r="G710" s="57">
        <v>534</v>
      </c>
      <c r="H710" s="37" t="s">
        <v>2094</v>
      </c>
      <c r="I710" s="64">
        <f>Таблица1[[#This Row],[Загружено]]/Таблица1[[#This Row],[Всего обучающихся]]</f>
        <v>0.63183279742765275</v>
      </c>
      <c r="J710" s="77">
        <f>Таблица1[[#This Row],[Отсеяно]]/Таблица1[[#This Row],[Всего обучающихся]]</f>
        <v>0.42926045016077169</v>
      </c>
      <c r="K710" s="118">
        <f>Таблица1[[#This Row],[Всего обучающихся]]-Таблица1[[#This Row],[Загружено]]</f>
        <v>458</v>
      </c>
      <c r="L710" s="73">
        <f>Таблица1[[#This Row],[Всего обучающихся]]-Таблица1[[#This Row],[Загружено]]-Таблица1[[#This Row],[Отсеяно]]</f>
        <v>-76</v>
      </c>
    </row>
    <row r="711" spans="1:14" ht="16.5" customHeight="1" x14ac:dyDescent="0.2">
      <c r="A711" s="37" t="s">
        <v>352</v>
      </c>
      <c r="B711" s="37" t="s">
        <v>1352</v>
      </c>
      <c r="C711" s="43">
        <v>50</v>
      </c>
      <c r="D711" s="43">
        <v>47</v>
      </c>
      <c r="E711" s="70">
        <v>513</v>
      </c>
      <c r="F711" s="57">
        <v>335</v>
      </c>
      <c r="G711" s="57">
        <v>12</v>
      </c>
      <c r="H711" s="37" t="s">
        <v>2094</v>
      </c>
      <c r="I711" s="77">
        <f>Таблица1[[#This Row],[Загружено]]/Таблица1[[#This Row],[Всего обучающихся]]</f>
        <v>0.65302144249512672</v>
      </c>
      <c r="J711" s="77">
        <f>Таблица1[[#This Row],[Отсеяно]]/Таблица1[[#This Row],[Всего обучающихся]]</f>
        <v>2.3391812865497075E-2</v>
      </c>
      <c r="K711" s="118">
        <f>Таблица1[[#This Row],[Всего обучающихся]]-Таблица1[[#This Row],[Загружено]]</f>
        <v>178</v>
      </c>
      <c r="L711" s="73">
        <f>Таблица1[[#This Row],[Всего обучающихся]]-Таблица1[[#This Row],[Загружено]]-Таблица1[[#This Row],[Отсеяно]]</f>
        <v>166</v>
      </c>
      <c r="M711" s="41"/>
      <c r="N711" s="41"/>
    </row>
    <row r="712" spans="1:14" ht="16.5" customHeight="1" x14ac:dyDescent="0.2">
      <c r="A712" s="37" t="s">
        <v>352</v>
      </c>
      <c r="B712" s="37" t="s">
        <v>1351</v>
      </c>
      <c r="C712" s="43">
        <v>27</v>
      </c>
      <c r="D712" s="43">
        <v>22</v>
      </c>
      <c r="E712" s="70">
        <v>285</v>
      </c>
      <c r="F712" s="57">
        <v>260</v>
      </c>
      <c r="G712" s="57">
        <v>4</v>
      </c>
      <c r="H712" s="37" t="s">
        <v>2094</v>
      </c>
      <c r="I712" s="77">
        <f>Таблица1[[#This Row],[Загружено]]/Таблица1[[#This Row],[Всего обучающихся]]</f>
        <v>0.91228070175438591</v>
      </c>
      <c r="J712" s="77">
        <f>Таблица1[[#This Row],[Отсеяно]]/Таблица1[[#This Row],[Всего обучающихся]]</f>
        <v>1.4035087719298246E-2</v>
      </c>
      <c r="K712" s="67">
        <f>Таблица1[[#This Row],[Всего обучающихся]]-Таблица1[[#This Row],[Загружено]]</f>
        <v>25</v>
      </c>
      <c r="L712" s="73">
        <f>Таблица1[[#This Row],[Всего обучающихся]]-Таблица1[[#This Row],[Загружено]]-Таблица1[[#This Row],[Отсеяно]]</f>
        <v>21</v>
      </c>
    </row>
    <row r="713" spans="1:14" ht="16.5" customHeight="1" x14ac:dyDescent="0.2">
      <c r="A713" s="37" t="s">
        <v>352</v>
      </c>
      <c r="B713" s="37" t="s">
        <v>1363</v>
      </c>
      <c r="C713" s="43">
        <v>74</v>
      </c>
      <c r="D713" s="43">
        <v>69</v>
      </c>
      <c r="E713" s="70">
        <v>896</v>
      </c>
      <c r="F713" s="57">
        <v>849</v>
      </c>
      <c r="G713" s="57">
        <v>32</v>
      </c>
      <c r="H713" s="37" t="s">
        <v>2094</v>
      </c>
      <c r="I713" s="64">
        <f>Таблица1[[#This Row],[Загружено]]/Таблица1[[#This Row],[Всего обучающихся]]</f>
        <v>0.9475446428571429</v>
      </c>
      <c r="J713" s="77">
        <f>Таблица1[[#This Row],[Отсеяно]]/Таблица1[[#This Row],[Всего обучающихся]]</f>
        <v>3.5714285714285712E-2</v>
      </c>
      <c r="K713" s="67">
        <f>Таблица1[[#This Row],[Всего обучающихся]]-Таблица1[[#This Row],[Загружено]]</f>
        <v>47</v>
      </c>
      <c r="L713" s="73">
        <f>Таблица1[[#This Row],[Всего обучающихся]]-Таблица1[[#This Row],[Загружено]]-Таблица1[[#This Row],[Отсеяно]]</f>
        <v>15</v>
      </c>
      <c r="M713" s="41"/>
      <c r="N713" s="41"/>
    </row>
    <row r="714" spans="1:14" s="41" customFormat="1" ht="16.5" customHeight="1" x14ac:dyDescent="0.2">
      <c r="A714" s="37" t="s">
        <v>352</v>
      </c>
      <c r="B714" s="37" t="s">
        <v>179</v>
      </c>
      <c r="C714" s="43">
        <v>39</v>
      </c>
      <c r="D714" s="43">
        <v>35</v>
      </c>
      <c r="E714" s="70">
        <v>402</v>
      </c>
      <c r="F714" s="57">
        <v>380</v>
      </c>
      <c r="G714" s="57">
        <v>10</v>
      </c>
      <c r="H714" s="37" t="s">
        <v>2094</v>
      </c>
      <c r="I714" s="77">
        <f>Таблица1[[#This Row],[Загружено]]/Таблица1[[#This Row],[Всего обучающихся]]</f>
        <v>0.94527363184079605</v>
      </c>
      <c r="J714" s="77">
        <f>Таблица1[[#This Row],[Отсеяно]]/Таблица1[[#This Row],[Всего обучающихся]]</f>
        <v>2.4875621890547265E-2</v>
      </c>
      <c r="K714" s="67">
        <f>Таблица1[[#This Row],[Всего обучающихся]]-Таблица1[[#This Row],[Загружено]]</f>
        <v>22</v>
      </c>
      <c r="L714" s="73">
        <f>Таблица1[[#This Row],[Всего обучающихся]]-Таблица1[[#This Row],[Загружено]]-Таблица1[[#This Row],[Отсеяно]]</f>
        <v>12</v>
      </c>
      <c r="M714" s="32"/>
      <c r="N714" s="32"/>
    </row>
    <row r="715" spans="1:14" ht="16.5" customHeight="1" x14ac:dyDescent="0.2">
      <c r="A715" s="37" t="s">
        <v>352</v>
      </c>
      <c r="B715" s="37" t="s">
        <v>177</v>
      </c>
      <c r="C715" s="43">
        <v>52</v>
      </c>
      <c r="D715" s="43">
        <v>48</v>
      </c>
      <c r="E715" s="70">
        <v>601</v>
      </c>
      <c r="F715" s="57">
        <v>577</v>
      </c>
      <c r="G715" s="57">
        <v>13</v>
      </c>
      <c r="H715" s="37" t="s">
        <v>2094</v>
      </c>
      <c r="I715" s="77">
        <f>Таблица1[[#This Row],[Загружено]]/Таблица1[[#This Row],[Всего обучающихся]]</f>
        <v>0.96006655574043265</v>
      </c>
      <c r="J715" s="77">
        <f>Таблица1[[#This Row],[Отсеяно]]/Таблица1[[#This Row],[Всего обучающихся]]</f>
        <v>2.1630615640599003E-2</v>
      </c>
      <c r="K715" s="67">
        <f>Таблица1[[#This Row],[Всего обучающихся]]-Таблица1[[#This Row],[Загружено]]</f>
        <v>24</v>
      </c>
      <c r="L715" s="73">
        <f>Таблица1[[#This Row],[Всего обучающихся]]-Таблица1[[#This Row],[Загружено]]-Таблица1[[#This Row],[Отсеяно]]</f>
        <v>11</v>
      </c>
      <c r="M715" s="41"/>
      <c r="N715" s="41"/>
    </row>
    <row r="716" spans="1:14" ht="16.5" customHeight="1" x14ac:dyDescent="0.2">
      <c r="A716" s="37" t="s">
        <v>352</v>
      </c>
      <c r="B716" s="37" t="s">
        <v>178</v>
      </c>
      <c r="C716" s="43">
        <v>37</v>
      </c>
      <c r="D716" s="43">
        <v>34</v>
      </c>
      <c r="E716" s="70">
        <v>544</v>
      </c>
      <c r="F716" s="57">
        <v>526</v>
      </c>
      <c r="G716" s="57">
        <v>8</v>
      </c>
      <c r="H716" s="37" t="s">
        <v>2094</v>
      </c>
      <c r="I716" s="77">
        <f>Таблица1[[#This Row],[Загружено]]/Таблица1[[#This Row],[Всего обучающихся]]</f>
        <v>0.96691176470588236</v>
      </c>
      <c r="J716" s="77">
        <f>Таблица1[[#This Row],[Отсеяно]]/Таблица1[[#This Row],[Всего обучающихся]]</f>
        <v>1.4705882352941176E-2</v>
      </c>
      <c r="K716" s="67">
        <f>Таблица1[[#This Row],[Всего обучающихся]]-Таблица1[[#This Row],[Загружено]]</f>
        <v>18</v>
      </c>
      <c r="L716" s="73">
        <f>Таблица1[[#This Row],[Всего обучающихся]]-Таблица1[[#This Row],[Загружено]]-Таблица1[[#This Row],[Отсеяно]]</f>
        <v>10</v>
      </c>
    </row>
    <row r="717" spans="1:14" ht="16.5" customHeight="1" x14ac:dyDescent="0.2">
      <c r="A717" s="37" t="s">
        <v>352</v>
      </c>
      <c r="B717" s="37" t="s">
        <v>1354</v>
      </c>
      <c r="C717" s="43">
        <v>25</v>
      </c>
      <c r="D717" s="43">
        <v>22</v>
      </c>
      <c r="E717" s="70">
        <v>222</v>
      </c>
      <c r="F717" s="58">
        <v>171</v>
      </c>
      <c r="G717" s="58">
        <v>41</v>
      </c>
      <c r="H717" s="37" t="s">
        <v>2094</v>
      </c>
      <c r="I717" s="77">
        <f>Таблица1[[#This Row],[Загружено]]/Таблица1[[#This Row],[Всего обучающихся]]</f>
        <v>0.77027027027027029</v>
      </c>
      <c r="J717" s="77">
        <f>Таблица1[[#This Row],[Отсеяно]]/Таблица1[[#This Row],[Всего обучающихся]]</f>
        <v>0.18468468468468469</v>
      </c>
      <c r="K717" s="67">
        <f>Таблица1[[#This Row],[Всего обучающихся]]-Таблица1[[#This Row],[Загружено]]</f>
        <v>51</v>
      </c>
      <c r="L717" s="73">
        <f>Таблица1[[#This Row],[Всего обучающихся]]-Таблица1[[#This Row],[Загружено]]-Таблица1[[#This Row],[Отсеяно]]</f>
        <v>10</v>
      </c>
      <c r="M717" s="41"/>
      <c r="N717" s="41"/>
    </row>
    <row r="718" spans="1:14" ht="16.5" customHeight="1" x14ac:dyDescent="0.2">
      <c r="A718" s="37" t="s">
        <v>352</v>
      </c>
      <c r="B718" s="37" t="s">
        <v>173</v>
      </c>
      <c r="C718" s="43">
        <v>17</v>
      </c>
      <c r="D718" s="43">
        <v>15</v>
      </c>
      <c r="E718" s="70">
        <v>107</v>
      </c>
      <c r="F718" s="57">
        <v>94</v>
      </c>
      <c r="G718" s="57">
        <v>3</v>
      </c>
      <c r="H718" s="37" t="s">
        <v>2094</v>
      </c>
      <c r="I718" s="77">
        <f>Таблица1[[#This Row],[Загружено]]/Таблица1[[#This Row],[Всего обучающихся]]</f>
        <v>0.87850467289719625</v>
      </c>
      <c r="J718" s="77">
        <f>Таблица1[[#This Row],[Отсеяно]]/Таблица1[[#This Row],[Всего обучающихся]]</f>
        <v>2.8037383177570093E-2</v>
      </c>
      <c r="K718" s="67">
        <f>Таблица1[[#This Row],[Всего обучающихся]]-Таблица1[[#This Row],[Загружено]]</f>
        <v>13</v>
      </c>
      <c r="L718" s="73">
        <f>Таблица1[[#This Row],[Всего обучающихся]]-Таблица1[[#This Row],[Загружено]]-Таблица1[[#This Row],[Отсеяно]]</f>
        <v>10</v>
      </c>
    </row>
    <row r="719" spans="1:14" ht="16.5" customHeight="1" x14ac:dyDescent="0.2">
      <c r="A719" s="46" t="s">
        <v>352</v>
      </c>
      <c r="B719" s="46" t="s">
        <v>1360</v>
      </c>
      <c r="C719" s="43">
        <v>67</v>
      </c>
      <c r="D719" s="43">
        <v>63</v>
      </c>
      <c r="E719" s="79">
        <v>989</v>
      </c>
      <c r="F719" s="57">
        <v>963</v>
      </c>
      <c r="G719" s="57">
        <v>17</v>
      </c>
      <c r="H719" s="37" t="s">
        <v>2094</v>
      </c>
      <c r="I719" s="77">
        <f>Таблица1[[#This Row],[Загружено]]/Таблица1[[#This Row],[Всего обучающихся]]</f>
        <v>0.97371081900910006</v>
      </c>
      <c r="J719" s="77">
        <f>Таблица1[[#This Row],[Отсеяно]]/Таблица1[[#This Row],[Всего обучающихся]]</f>
        <v>1.7189079878665317E-2</v>
      </c>
      <c r="K719" s="67">
        <f>Таблица1[[#This Row],[Всего обучающихся]]-Таблица1[[#This Row],[Загружено]]</f>
        <v>26</v>
      </c>
      <c r="L719" s="73">
        <f>Таблица1[[#This Row],[Всего обучающихся]]-Таблица1[[#This Row],[Загружено]]-Таблица1[[#This Row],[Отсеяно]]</f>
        <v>9</v>
      </c>
      <c r="M719" s="41"/>
      <c r="N719" s="41"/>
    </row>
    <row r="720" spans="1:14" ht="16.5" customHeight="1" x14ac:dyDescent="0.2">
      <c r="A720" s="37" t="s">
        <v>352</v>
      </c>
      <c r="B720" s="37" t="s">
        <v>174</v>
      </c>
      <c r="C720" s="43">
        <v>16</v>
      </c>
      <c r="D720" s="43">
        <v>15</v>
      </c>
      <c r="E720" s="70">
        <v>103</v>
      </c>
      <c r="F720" s="58">
        <v>89</v>
      </c>
      <c r="G720" s="58">
        <v>8</v>
      </c>
      <c r="H720" s="37" t="s">
        <v>2094</v>
      </c>
      <c r="I720" s="77">
        <f>Таблица1[[#This Row],[Загружено]]/Таблица1[[#This Row],[Всего обучающихся]]</f>
        <v>0.86407766990291257</v>
      </c>
      <c r="J720" s="77">
        <f>Таблица1[[#This Row],[Отсеяно]]/Таблица1[[#This Row],[Всего обучающихся]]</f>
        <v>7.7669902912621352E-2</v>
      </c>
      <c r="K720" s="67">
        <f>Таблица1[[#This Row],[Всего обучающихся]]-Таблица1[[#This Row],[Загружено]]</f>
        <v>14</v>
      </c>
      <c r="L720" s="73">
        <f>Таблица1[[#This Row],[Всего обучающихся]]-Таблица1[[#This Row],[Загружено]]-Таблица1[[#This Row],[Отсеяно]]</f>
        <v>6</v>
      </c>
      <c r="M720" s="41"/>
      <c r="N720" s="41"/>
    </row>
    <row r="721" spans="1:14" ht="16.5" customHeight="1" x14ac:dyDescent="0.2">
      <c r="A721" s="46" t="s">
        <v>352</v>
      </c>
      <c r="B721" s="46" t="s">
        <v>1355</v>
      </c>
      <c r="C721" s="43">
        <v>103</v>
      </c>
      <c r="D721" s="43">
        <v>91</v>
      </c>
      <c r="E721" s="79">
        <v>1163</v>
      </c>
      <c r="F721" s="58">
        <v>289</v>
      </c>
      <c r="G721" s="58">
        <v>870</v>
      </c>
      <c r="H721" s="37" t="s">
        <v>2094</v>
      </c>
      <c r="I721" s="77">
        <f>Таблица1[[#This Row],[Загружено]]/Таблица1[[#This Row],[Всего обучающихся]]</f>
        <v>0.24849527085124679</v>
      </c>
      <c r="J721" s="119">
        <f>Таблица1[[#This Row],[Отсеяно]]/Таблица1[[#This Row],[Всего обучающихся]]</f>
        <v>0.7480653482373173</v>
      </c>
      <c r="K721" s="118">
        <f>Таблица1[[#This Row],[Всего обучающихся]]-Таблица1[[#This Row],[Загружено]]</f>
        <v>874</v>
      </c>
      <c r="L721" s="73">
        <f>Таблица1[[#This Row],[Всего обучающихся]]-Таблица1[[#This Row],[Загружено]]-Таблица1[[#This Row],[Отсеяно]]</f>
        <v>4</v>
      </c>
    </row>
    <row r="722" spans="1:14" ht="16.5" customHeight="1" x14ac:dyDescent="0.2">
      <c r="A722" s="37" t="s">
        <v>352</v>
      </c>
      <c r="B722" s="37" t="s">
        <v>172</v>
      </c>
      <c r="C722" s="43">
        <v>7</v>
      </c>
      <c r="D722" s="43">
        <v>7</v>
      </c>
      <c r="E722" s="70">
        <v>46</v>
      </c>
      <c r="F722" s="57">
        <v>40</v>
      </c>
      <c r="G722" s="57">
        <v>2</v>
      </c>
      <c r="H722" s="37" t="s">
        <v>2094</v>
      </c>
      <c r="I722" s="77">
        <f>Таблица1[[#This Row],[Загружено]]/Таблица1[[#This Row],[Всего обучающихся]]</f>
        <v>0.86956521739130432</v>
      </c>
      <c r="J722" s="77">
        <f>Таблица1[[#This Row],[Отсеяно]]/Таблица1[[#This Row],[Всего обучающихся]]</f>
        <v>4.3478260869565216E-2</v>
      </c>
      <c r="K722" s="67">
        <f>Таблица1[[#This Row],[Всего обучающихся]]-Таблица1[[#This Row],[Загружено]]</f>
        <v>6</v>
      </c>
      <c r="L722" s="73">
        <f>Таблица1[[#This Row],[Всего обучающихся]]-Таблица1[[#This Row],[Загружено]]-Таблица1[[#This Row],[Отсеяно]]</f>
        <v>4</v>
      </c>
    </row>
    <row r="723" spans="1:14" ht="16.5" customHeight="1" x14ac:dyDescent="0.2">
      <c r="A723" s="46" t="s">
        <v>352</v>
      </c>
      <c r="B723" s="46" t="s">
        <v>1358</v>
      </c>
      <c r="C723" s="43">
        <v>78</v>
      </c>
      <c r="D723" s="43">
        <v>68</v>
      </c>
      <c r="E723" s="79">
        <v>849</v>
      </c>
      <c r="F723" s="57">
        <v>792</v>
      </c>
      <c r="G723" s="57">
        <v>54</v>
      </c>
      <c r="H723" s="37" t="s">
        <v>2094</v>
      </c>
      <c r="I723" s="77">
        <f>Таблица1[[#This Row],[Загружено]]/Таблица1[[#This Row],[Всего обучающихся]]</f>
        <v>0.93286219081272082</v>
      </c>
      <c r="J723" s="77">
        <f>Таблица1[[#This Row],[Отсеяно]]/Таблица1[[#This Row],[Всего обучающихся]]</f>
        <v>6.3604240282685506E-2</v>
      </c>
      <c r="K723" s="67">
        <f>Таблица1[[#This Row],[Всего обучающихся]]-Таблица1[[#This Row],[Загружено]]</f>
        <v>57</v>
      </c>
      <c r="L723" s="73">
        <f>Таблица1[[#This Row],[Всего обучающихся]]-Таблица1[[#This Row],[Загружено]]-Таблица1[[#This Row],[Отсеяно]]</f>
        <v>3</v>
      </c>
      <c r="M723" s="41"/>
      <c r="N723" s="41"/>
    </row>
    <row r="724" spans="1:14" s="41" customFormat="1" ht="16.5" customHeight="1" x14ac:dyDescent="0.2">
      <c r="A724" s="37" t="s">
        <v>352</v>
      </c>
      <c r="B724" s="37" t="s">
        <v>171</v>
      </c>
      <c r="C724" s="43">
        <v>24</v>
      </c>
      <c r="D724" s="43">
        <v>21</v>
      </c>
      <c r="E724" s="70">
        <v>195</v>
      </c>
      <c r="F724" s="57">
        <v>184</v>
      </c>
      <c r="G724" s="57">
        <v>8</v>
      </c>
      <c r="H724" s="37" t="s">
        <v>2094</v>
      </c>
      <c r="I724" s="77">
        <f>Таблица1[[#This Row],[Загружено]]/Таблица1[[#This Row],[Всего обучающихся]]</f>
        <v>0.94358974358974357</v>
      </c>
      <c r="J724" s="77">
        <f>Таблица1[[#This Row],[Отсеяно]]/Таблица1[[#This Row],[Всего обучающихся]]</f>
        <v>4.1025641025641026E-2</v>
      </c>
      <c r="K724" s="67">
        <f>Таблица1[[#This Row],[Всего обучающихся]]-Таблица1[[#This Row],[Загружено]]</f>
        <v>11</v>
      </c>
      <c r="L724" s="73">
        <f>Таблица1[[#This Row],[Всего обучающихся]]-Таблица1[[#This Row],[Загружено]]-Таблица1[[#This Row],[Отсеяно]]</f>
        <v>3</v>
      </c>
    </row>
    <row r="725" spans="1:14" ht="16.5" customHeight="1" x14ac:dyDescent="0.2">
      <c r="A725" s="37" t="s">
        <v>352</v>
      </c>
      <c r="B725" s="37" t="s">
        <v>1364</v>
      </c>
      <c r="C725" s="43">
        <v>16</v>
      </c>
      <c r="D725" s="43">
        <v>15</v>
      </c>
      <c r="E725" s="70">
        <v>144</v>
      </c>
      <c r="F725" s="57">
        <v>137</v>
      </c>
      <c r="G725" s="57">
        <v>4</v>
      </c>
      <c r="H725" s="37" t="s">
        <v>2094</v>
      </c>
      <c r="I725" s="64">
        <f>Таблица1[[#This Row],[Загружено]]/Таблица1[[#This Row],[Всего обучающихся]]</f>
        <v>0.95138888888888884</v>
      </c>
      <c r="J725" s="77">
        <f>Таблица1[[#This Row],[Отсеяно]]/Таблица1[[#This Row],[Всего обучающихся]]</f>
        <v>2.7777777777777776E-2</v>
      </c>
      <c r="K725" s="67">
        <f>Таблица1[[#This Row],[Всего обучающихся]]-Таблица1[[#This Row],[Загружено]]</f>
        <v>7</v>
      </c>
      <c r="L725" s="73">
        <f>Таблица1[[#This Row],[Всего обучающихся]]-Таблица1[[#This Row],[Загружено]]-Таблица1[[#This Row],[Отсеяно]]</f>
        <v>3</v>
      </c>
    </row>
    <row r="726" spans="1:14" ht="16.5" customHeight="1" x14ac:dyDescent="0.2">
      <c r="A726" s="37" t="s">
        <v>352</v>
      </c>
      <c r="B726" s="37" t="s">
        <v>94</v>
      </c>
      <c r="C726" s="43">
        <v>62</v>
      </c>
      <c r="D726" s="43">
        <v>55</v>
      </c>
      <c r="E726" s="70">
        <v>835</v>
      </c>
      <c r="F726" s="57">
        <v>820</v>
      </c>
      <c r="G726" s="57">
        <v>14</v>
      </c>
      <c r="H726" s="37" t="s">
        <v>2094</v>
      </c>
      <c r="I726" s="77">
        <f>Таблица1[[#This Row],[Загружено]]/Таблица1[[#This Row],[Всего обучающихся]]</f>
        <v>0.98203592814371254</v>
      </c>
      <c r="J726" s="77">
        <f>Таблица1[[#This Row],[Отсеяно]]/Таблица1[[#This Row],[Всего обучающихся]]</f>
        <v>1.6766467065868262E-2</v>
      </c>
      <c r="K726" s="67">
        <f>Таблица1[[#This Row],[Всего обучающихся]]-Таблица1[[#This Row],[Загружено]]</f>
        <v>15</v>
      </c>
      <c r="L726" s="73">
        <f>Таблица1[[#This Row],[Всего обучающихся]]-Таблица1[[#This Row],[Загружено]]-Таблица1[[#This Row],[Отсеяно]]</f>
        <v>1</v>
      </c>
    </row>
    <row r="727" spans="1:14" s="41" customFormat="1" ht="16.5" customHeight="1" x14ac:dyDescent="0.2">
      <c r="A727" s="37" t="s">
        <v>352</v>
      </c>
      <c r="B727" s="37" t="s">
        <v>176</v>
      </c>
      <c r="C727" s="43">
        <v>6</v>
      </c>
      <c r="D727" s="43">
        <v>6</v>
      </c>
      <c r="E727" s="70">
        <v>69</v>
      </c>
      <c r="F727" s="57">
        <v>64</v>
      </c>
      <c r="G727" s="57">
        <v>4</v>
      </c>
      <c r="H727" s="37" t="s">
        <v>2094</v>
      </c>
      <c r="I727" s="64">
        <f>Таблица1[[#This Row],[Загружено]]/Таблица1[[#This Row],[Всего обучающихся]]</f>
        <v>0.92753623188405798</v>
      </c>
      <c r="J727" s="77">
        <f>Таблица1[[#This Row],[Отсеяно]]/Таблица1[[#This Row],[Всего обучающихся]]</f>
        <v>5.7971014492753624E-2</v>
      </c>
      <c r="K727" s="67">
        <f>Таблица1[[#This Row],[Всего обучающихся]]-Таблица1[[#This Row],[Загружено]]</f>
        <v>5</v>
      </c>
      <c r="L727" s="73">
        <f>Таблица1[[#This Row],[Всего обучающихся]]-Таблица1[[#This Row],[Загружено]]-Таблица1[[#This Row],[Отсеяно]]</f>
        <v>1</v>
      </c>
      <c r="M727" s="47"/>
      <c r="N727" s="47"/>
    </row>
    <row r="728" spans="1:14" ht="16.5" customHeight="1" x14ac:dyDescent="0.2">
      <c r="A728" s="37" t="s">
        <v>352</v>
      </c>
      <c r="B728" s="37" t="s">
        <v>1367</v>
      </c>
      <c r="C728" s="43">
        <v>4</v>
      </c>
      <c r="D728" s="43">
        <v>4</v>
      </c>
      <c r="E728" s="70">
        <v>18</v>
      </c>
      <c r="F728" s="57">
        <v>16</v>
      </c>
      <c r="G728" s="57">
        <v>1</v>
      </c>
      <c r="H728" s="37" t="s">
        <v>2094</v>
      </c>
      <c r="I728" s="64">
        <f>Таблица1[[#This Row],[Загружено]]/Таблица1[[#This Row],[Всего обучающихся]]</f>
        <v>0.88888888888888884</v>
      </c>
      <c r="J728" s="77">
        <f>Таблица1[[#This Row],[Отсеяно]]/Таблица1[[#This Row],[Всего обучающихся]]</f>
        <v>5.5555555555555552E-2</v>
      </c>
      <c r="K728" s="67">
        <f>Таблица1[[#This Row],[Всего обучающихся]]-Таблица1[[#This Row],[Загружено]]</f>
        <v>2</v>
      </c>
      <c r="L728" s="73">
        <f>Таблица1[[#This Row],[Всего обучающихся]]-Таблица1[[#This Row],[Загружено]]-Таблица1[[#This Row],[Отсеяно]]</f>
        <v>1</v>
      </c>
      <c r="M728" s="35"/>
      <c r="N728" s="35"/>
    </row>
    <row r="729" spans="1:14" ht="16.5" customHeight="1" x14ac:dyDescent="0.2">
      <c r="A729" s="46" t="s">
        <v>352</v>
      </c>
      <c r="B729" s="46" t="s">
        <v>175</v>
      </c>
      <c r="C729" s="43">
        <v>55</v>
      </c>
      <c r="D729" s="43">
        <v>50</v>
      </c>
      <c r="E729" s="79">
        <v>615</v>
      </c>
      <c r="F729" s="57">
        <v>80</v>
      </c>
      <c r="G729" s="57">
        <v>535</v>
      </c>
      <c r="H729" s="37" t="s">
        <v>2094</v>
      </c>
      <c r="I729" s="77">
        <f>Таблица1[[#This Row],[Загружено]]/Таблица1[[#This Row],[Всего обучающихся]]</f>
        <v>0.13008130081300814</v>
      </c>
      <c r="J729" s="119">
        <f>Таблица1[[#This Row],[Отсеяно]]/Таблица1[[#This Row],[Всего обучающихся]]</f>
        <v>0.86991869918699183</v>
      </c>
      <c r="K729" s="118">
        <f>Таблица1[[#This Row],[Всего обучающихся]]-Таблица1[[#This Row],[Загружено]]</f>
        <v>535</v>
      </c>
      <c r="L729" s="73">
        <f>Таблица1[[#This Row],[Всего обучающихся]]-Таблица1[[#This Row],[Загружено]]-Таблица1[[#This Row],[Отсеяно]]</f>
        <v>0</v>
      </c>
      <c r="M729" s="41"/>
      <c r="N729" s="41"/>
    </row>
    <row r="730" spans="1:14" ht="16.5" customHeight="1" x14ac:dyDescent="0.2">
      <c r="A730" s="37" t="s">
        <v>352</v>
      </c>
      <c r="B730" s="37" t="s">
        <v>1353</v>
      </c>
      <c r="C730" s="43">
        <v>74</v>
      </c>
      <c r="D730" s="43">
        <v>69</v>
      </c>
      <c r="E730" s="70">
        <v>720</v>
      </c>
      <c r="F730" s="58">
        <v>194</v>
      </c>
      <c r="G730" s="58">
        <v>1135</v>
      </c>
      <c r="H730" s="37" t="s">
        <v>2094</v>
      </c>
      <c r="I730" s="77">
        <f>Таблица1[[#This Row],[Загружено]]/Таблица1[[#This Row],[Всего обучающихся]]</f>
        <v>0.26944444444444443</v>
      </c>
      <c r="J730" s="119">
        <f>Таблица1[[#This Row],[Отсеяно]]/Таблица1[[#This Row],[Всего обучающихся]]</f>
        <v>1.5763888888888888</v>
      </c>
      <c r="K730" s="118">
        <f>Таблица1[[#This Row],[Всего обучающихся]]-Таблица1[[#This Row],[Загружено]]</f>
        <v>526</v>
      </c>
      <c r="L730" s="73">
        <f>Таблица1[[#This Row],[Всего обучающихся]]-Таблица1[[#This Row],[Загружено]]-Таблица1[[#This Row],[Отсеяно]]</f>
        <v>-609</v>
      </c>
    </row>
    <row r="731" spans="1:14" ht="16.5" customHeight="1" x14ac:dyDescent="0.2">
      <c r="A731" s="83" t="s">
        <v>353</v>
      </c>
      <c r="B731" s="83" t="s">
        <v>1403</v>
      </c>
      <c r="C731" s="43">
        <v>83</v>
      </c>
      <c r="D731" s="43">
        <v>75</v>
      </c>
      <c r="E731" s="90">
        <v>933</v>
      </c>
      <c r="F731" s="57">
        <v>903</v>
      </c>
      <c r="G731" s="57"/>
      <c r="H731" s="37" t="s">
        <v>2094</v>
      </c>
      <c r="I731" s="64">
        <f>Таблица1[[#This Row],[Загружено]]/Таблица1[[#This Row],[Всего обучающихся]]</f>
        <v>0.96784565916398713</v>
      </c>
      <c r="J731" s="77">
        <f>Таблица1[[#This Row],[Отсеяно]]/Таблица1[[#This Row],[Всего обучающихся]]</f>
        <v>0</v>
      </c>
      <c r="K731" s="67">
        <f>Таблица1[[#This Row],[Всего обучающихся]]-Таблица1[[#This Row],[Загружено]]</f>
        <v>30</v>
      </c>
      <c r="L731" s="73">
        <f>Таблица1[[#This Row],[Всего обучающихся]]-Таблица1[[#This Row],[Загружено]]-Таблица1[[#This Row],[Отсеяно]]</f>
        <v>30</v>
      </c>
    </row>
    <row r="732" spans="1:14" ht="16.5" customHeight="1" x14ac:dyDescent="0.2">
      <c r="A732" s="83" t="s">
        <v>353</v>
      </c>
      <c r="B732" s="83" t="s">
        <v>1388</v>
      </c>
      <c r="C732" s="43">
        <v>66</v>
      </c>
      <c r="D732" s="43">
        <v>61</v>
      </c>
      <c r="E732" s="90">
        <v>719</v>
      </c>
      <c r="F732" s="58">
        <v>674</v>
      </c>
      <c r="G732" s="58">
        <v>17</v>
      </c>
      <c r="H732" s="37" t="s">
        <v>2094</v>
      </c>
      <c r="I732" s="64">
        <f>Таблица1[[#This Row],[Загружено]]/Таблица1[[#This Row],[Всего обучающихся]]</f>
        <v>0.93741307371349092</v>
      </c>
      <c r="J732" s="77">
        <f>Таблица1[[#This Row],[Отсеяно]]/Таблица1[[#This Row],[Всего обучающихся]]</f>
        <v>2.3643949930458971E-2</v>
      </c>
      <c r="K732" s="67">
        <f>Таблица1[[#This Row],[Всего обучающихся]]-Таблица1[[#This Row],[Загружено]]</f>
        <v>45</v>
      </c>
      <c r="L732" s="73">
        <f>Таблица1[[#This Row],[Всего обучающихся]]-Таблица1[[#This Row],[Загружено]]-Таблица1[[#This Row],[Отсеяно]]</f>
        <v>28</v>
      </c>
      <c r="M732" s="41"/>
      <c r="N732" s="41"/>
    </row>
    <row r="733" spans="1:14" ht="16.5" customHeight="1" x14ac:dyDescent="0.2">
      <c r="A733" s="37" t="s">
        <v>353</v>
      </c>
      <c r="B733" s="37" t="s">
        <v>1399</v>
      </c>
      <c r="C733" s="43">
        <v>17</v>
      </c>
      <c r="D733" s="43">
        <v>17</v>
      </c>
      <c r="E733" s="70">
        <v>253</v>
      </c>
      <c r="F733" s="58">
        <v>232</v>
      </c>
      <c r="G733" s="58">
        <v>7</v>
      </c>
      <c r="H733" s="37" t="s">
        <v>2094</v>
      </c>
      <c r="I733" s="77">
        <f>Таблица1[[#This Row],[Загружено]]/Таблица1[[#This Row],[Всего обучающихся]]</f>
        <v>0.91699604743083007</v>
      </c>
      <c r="J733" s="77">
        <f>Таблица1[[#This Row],[Отсеяно]]/Таблица1[[#This Row],[Всего обучающихся]]</f>
        <v>2.766798418972332E-2</v>
      </c>
      <c r="K733" s="67">
        <f>Таблица1[[#This Row],[Всего обучающихся]]-Таблица1[[#This Row],[Загружено]]</f>
        <v>21</v>
      </c>
      <c r="L733" s="73">
        <f>Таблица1[[#This Row],[Всего обучающихся]]-Таблица1[[#This Row],[Загружено]]-Таблица1[[#This Row],[Отсеяно]]</f>
        <v>14</v>
      </c>
      <c r="M733" s="41"/>
      <c r="N733" s="41"/>
    </row>
    <row r="734" spans="1:14" ht="16.5" customHeight="1" x14ac:dyDescent="0.2">
      <c r="A734" s="83" t="s">
        <v>353</v>
      </c>
      <c r="B734" s="83" t="s">
        <v>1379</v>
      </c>
      <c r="C734" s="43">
        <v>101</v>
      </c>
      <c r="D734" s="43">
        <v>91</v>
      </c>
      <c r="E734" s="90">
        <v>1537</v>
      </c>
      <c r="F734" s="57">
        <v>1461</v>
      </c>
      <c r="G734" s="57">
        <v>63</v>
      </c>
      <c r="H734" s="37" t="s">
        <v>2094</v>
      </c>
      <c r="I734" s="77">
        <f>Таблица1[[#This Row],[Загружено]]/Таблица1[[#This Row],[Всего обучающихся]]</f>
        <v>0.95055302537410535</v>
      </c>
      <c r="J734" s="77">
        <f>Таблица1[[#This Row],[Отсеяно]]/Таблица1[[#This Row],[Всего обучающихся]]</f>
        <v>4.098893949251789E-2</v>
      </c>
      <c r="K734" s="67">
        <f>Таблица1[[#This Row],[Всего обучающихся]]-Таблица1[[#This Row],[Загружено]]</f>
        <v>76</v>
      </c>
      <c r="L734" s="73">
        <f>Таблица1[[#This Row],[Всего обучающихся]]-Таблица1[[#This Row],[Загружено]]-Таблица1[[#This Row],[Отсеяно]]</f>
        <v>13</v>
      </c>
    </row>
    <row r="735" spans="1:14" ht="16.5" customHeight="1" x14ac:dyDescent="0.2">
      <c r="A735" s="83" t="s">
        <v>353</v>
      </c>
      <c r="B735" s="83" t="s">
        <v>1368</v>
      </c>
      <c r="C735" s="43">
        <v>39</v>
      </c>
      <c r="D735" s="43">
        <v>35</v>
      </c>
      <c r="E735" s="90">
        <v>604</v>
      </c>
      <c r="F735" s="57">
        <v>581</v>
      </c>
      <c r="G735" s="57">
        <v>10</v>
      </c>
      <c r="H735" s="37" t="s">
        <v>2094</v>
      </c>
      <c r="I735" s="109">
        <f>Таблица1[[#This Row],[Загружено]]/Таблица1[[#This Row],[Всего обучающихся]]</f>
        <v>0.96192052980132448</v>
      </c>
      <c r="J735" s="77">
        <f>Таблица1[[#This Row],[Отсеяно]]/Таблица1[[#This Row],[Всего обучающихся]]</f>
        <v>1.6556291390728478E-2</v>
      </c>
      <c r="K735" s="67">
        <f>Таблица1[[#This Row],[Всего обучающихся]]-Таблица1[[#This Row],[Загружено]]</f>
        <v>23</v>
      </c>
      <c r="L735" s="73">
        <f>Таблица1[[#This Row],[Всего обучающихся]]-Таблица1[[#This Row],[Загружено]]-Таблица1[[#This Row],[Отсеяно]]</f>
        <v>13</v>
      </c>
      <c r="M735" s="33"/>
      <c r="N735" s="33"/>
    </row>
    <row r="736" spans="1:14" ht="16.5" customHeight="1" x14ac:dyDescent="0.2">
      <c r="A736" s="37" t="s">
        <v>353</v>
      </c>
      <c r="B736" s="37" t="s">
        <v>1397</v>
      </c>
      <c r="C736" s="43">
        <v>38</v>
      </c>
      <c r="D736" s="43">
        <v>36</v>
      </c>
      <c r="E736" s="70">
        <v>396</v>
      </c>
      <c r="F736" s="58">
        <v>366</v>
      </c>
      <c r="G736" s="58">
        <v>19</v>
      </c>
      <c r="H736" s="37" t="s">
        <v>2094</v>
      </c>
      <c r="I736" s="64">
        <f>Таблица1[[#This Row],[Загружено]]/Таблица1[[#This Row],[Всего обучающихся]]</f>
        <v>0.9242424242424242</v>
      </c>
      <c r="J736" s="77">
        <f>Таблица1[[#This Row],[Отсеяно]]/Таблица1[[#This Row],[Всего обучающихся]]</f>
        <v>4.7979797979797977E-2</v>
      </c>
      <c r="K736" s="67">
        <f>Таблица1[[#This Row],[Всего обучающихся]]-Таблица1[[#This Row],[Загружено]]</f>
        <v>30</v>
      </c>
      <c r="L736" s="73">
        <f>Таблица1[[#This Row],[Всего обучающихся]]-Таблица1[[#This Row],[Загружено]]-Таблица1[[#This Row],[Отсеяно]]</f>
        <v>11</v>
      </c>
    </row>
    <row r="737" spans="1:14" ht="16.5" customHeight="1" x14ac:dyDescent="0.2">
      <c r="A737" s="37" t="s">
        <v>353</v>
      </c>
      <c r="B737" s="37" t="s">
        <v>1408</v>
      </c>
      <c r="C737" s="48">
        <v>40</v>
      </c>
      <c r="D737" s="48">
        <v>35</v>
      </c>
      <c r="E737" s="70">
        <v>353</v>
      </c>
      <c r="F737" s="57">
        <v>339</v>
      </c>
      <c r="G737" s="57">
        <v>3</v>
      </c>
      <c r="H737" s="37" t="s">
        <v>2094</v>
      </c>
      <c r="I737" s="64">
        <f>Таблица1[[#This Row],[Загружено]]/Таблица1[[#This Row],[Всего обучающихся]]</f>
        <v>0.96033994334277617</v>
      </c>
      <c r="J737" s="77">
        <f>Таблица1[[#This Row],[Отсеяно]]/Таблица1[[#This Row],[Всего обучающихся]]</f>
        <v>8.4985835694051E-3</v>
      </c>
      <c r="K737" s="67">
        <f>Таблица1[[#This Row],[Всего обучающихся]]-Таблица1[[#This Row],[Загружено]]</f>
        <v>14</v>
      </c>
      <c r="L737" s="73">
        <f>Таблица1[[#This Row],[Всего обучающихся]]-Таблица1[[#This Row],[Загружено]]-Таблица1[[#This Row],[Отсеяно]]</f>
        <v>11</v>
      </c>
      <c r="M737" s="41"/>
      <c r="N737" s="41"/>
    </row>
    <row r="738" spans="1:14" ht="16.5" customHeight="1" x14ac:dyDescent="0.2">
      <c r="A738" s="83" t="s">
        <v>353</v>
      </c>
      <c r="B738" s="83" t="s">
        <v>1405</v>
      </c>
      <c r="C738" s="43">
        <v>72</v>
      </c>
      <c r="D738" s="43">
        <v>63</v>
      </c>
      <c r="E738" s="90">
        <v>935</v>
      </c>
      <c r="F738" s="57">
        <v>886</v>
      </c>
      <c r="G738" s="57">
        <v>41</v>
      </c>
      <c r="H738" s="37" t="s">
        <v>2094</v>
      </c>
      <c r="I738" s="77">
        <f>Таблица1[[#This Row],[Загружено]]/Таблица1[[#This Row],[Всего обучающихся]]</f>
        <v>0.94759358288770057</v>
      </c>
      <c r="J738" s="77">
        <f>Таблица1[[#This Row],[Отсеяно]]/Таблица1[[#This Row],[Всего обучающихся]]</f>
        <v>4.3850267379679148E-2</v>
      </c>
      <c r="K738" s="67">
        <f>Таблица1[[#This Row],[Всего обучающихся]]-Таблица1[[#This Row],[Загружено]]</f>
        <v>49</v>
      </c>
      <c r="L738" s="73">
        <f>Таблица1[[#This Row],[Всего обучающихся]]-Таблица1[[#This Row],[Загружено]]-Таблица1[[#This Row],[Отсеяно]]</f>
        <v>8</v>
      </c>
    </row>
    <row r="739" spans="1:14" s="41" customFormat="1" ht="16.5" customHeight="1" x14ac:dyDescent="0.2">
      <c r="A739" s="83" t="s">
        <v>353</v>
      </c>
      <c r="B739" s="83" t="s">
        <v>1409</v>
      </c>
      <c r="C739" s="43">
        <v>41</v>
      </c>
      <c r="D739" s="43">
        <v>37</v>
      </c>
      <c r="E739" s="90">
        <v>567</v>
      </c>
      <c r="F739" s="57">
        <v>547</v>
      </c>
      <c r="G739" s="57">
        <v>13</v>
      </c>
      <c r="H739" s="37" t="s">
        <v>2094</v>
      </c>
      <c r="I739" s="77">
        <f>Таблица1[[#This Row],[Загружено]]/Таблица1[[#This Row],[Всего обучающихся]]</f>
        <v>0.96472663139329806</v>
      </c>
      <c r="J739" s="77">
        <f>Таблица1[[#This Row],[Отсеяно]]/Таблица1[[#This Row],[Всего обучающихся]]</f>
        <v>2.292768959435626E-2</v>
      </c>
      <c r="K739" s="67">
        <f>Таблица1[[#This Row],[Всего обучающихся]]-Таблица1[[#This Row],[Загружено]]</f>
        <v>20</v>
      </c>
      <c r="L739" s="73">
        <f>Таблица1[[#This Row],[Всего обучающихся]]-Таблица1[[#This Row],[Загружено]]-Таблица1[[#This Row],[Отсеяно]]</f>
        <v>7</v>
      </c>
    </row>
    <row r="740" spans="1:14" s="41" customFormat="1" ht="16.5" customHeight="1" x14ac:dyDescent="0.2">
      <c r="A740" s="83" t="s">
        <v>353</v>
      </c>
      <c r="B740" s="83" t="s">
        <v>1385</v>
      </c>
      <c r="C740" s="43">
        <v>50</v>
      </c>
      <c r="D740" s="43">
        <v>48</v>
      </c>
      <c r="E740" s="90">
        <v>530</v>
      </c>
      <c r="F740" s="58">
        <v>491</v>
      </c>
      <c r="G740" s="58">
        <v>32</v>
      </c>
      <c r="H740" s="37" t="s">
        <v>2094</v>
      </c>
      <c r="I740" s="77">
        <f>Таблица1[[#This Row],[Загружено]]/Таблица1[[#This Row],[Всего обучающихся]]</f>
        <v>0.92641509433962266</v>
      </c>
      <c r="J740" s="77">
        <f>Таблица1[[#This Row],[Отсеяно]]/Таблица1[[#This Row],[Всего обучающихся]]</f>
        <v>6.0377358490566038E-2</v>
      </c>
      <c r="K740" s="67">
        <f>Таблица1[[#This Row],[Всего обучающихся]]-Таблица1[[#This Row],[Загружено]]</f>
        <v>39</v>
      </c>
      <c r="L740" s="73">
        <f>Таблица1[[#This Row],[Всего обучающихся]]-Таблица1[[#This Row],[Загружено]]-Таблица1[[#This Row],[Отсеяно]]</f>
        <v>7</v>
      </c>
      <c r="M740" s="32"/>
      <c r="N740" s="32"/>
    </row>
    <row r="741" spans="1:14" ht="16.5" customHeight="1" x14ac:dyDescent="0.2">
      <c r="A741" s="83" t="s">
        <v>353</v>
      </c>
      <c r="B741" s="83" t="s">
        <v>1400</v>
      </c>
      <c r="C741" s="43">
        <v>76</v>
      </c>
      <c r="D741" s="43">
        <v>68</v>
      </c>
      <c r="E741" s="90">
        <v>1112</v>
      </c>
      <c r="F741" s="57">
        <v>1079</v>
      </c>
      <c r="G741" s="57">
        <v>27</v>
      </c>
      <c r="H741" s="37" t="s">
        <v>2094</v>
      </c>
      <c r="I741" s="77">
        <f>Таблица1[[#This Row],[Загружено]]/Таблица1[[#This Row],[Всего обучающихся]]</f>
        <v>0.97032374100719421</v>
      </c>
      <c r="J741" s="77">
        <f>Таблица1[[#This Row],[Отсеяно]]/Таблица1[[#This Row],[Всего обучающихся]]</f>
        <v>2.4280575539568347E-2</v>
      </c>
      <c r="K741" s="67">
        <f>Таблица1[[#This Row],[Всего обучающихся]]-Таблица1[[#This Row],[Загружено]]</f>
        <v>33</v>
      </c>
      <c r="L741" s="73">
        <f>Таблица1[[#This Row],[Всего обучающихся]]-Таблица1[[#This Row],[Загружено]]-Таблица1[[#This Row],[Отсеяно]]</f>
        <v>6</v>
      </c>
    </row>
    <row r="742" spans="1:14" ht="16.5" customHeight="1" x14ac:dyDescent="0.25">
      <c r="A742" s="83" t="s">
        <v>353</v>
      </c>
      <c r="B742" s="83" t="s">
        <v>1373</v>
      </c>
      <c r="C742" s="94">
        <v>26</v>
      </c>
      <c r="D742" s="94">
        <v>22</v>
      </c>
      <c r="E742" s="81">
        <v>282</v>
      </c>
      <c r="F742" s="57">
        <v>263</v>
      </c>
      <c r="G742" s="57">
        <v>13</v>
      </c>
      <c r="H742" s="37" t="s">
        <v>2094</v>
      </c>
      <c r="I742" s="64">
        <f>Таблица1[[#This Row],[Загружено]]/Таблица1[[#This Row],[Всего обучающихся]]</f>
        <v>0.93262411347517726</v>
      </c>
      <c r="J742" s="77">
        <f>Таблица1[[#This Row],[Отсеяно]]/Таблица1[[#This Row],[Всего обучающихся]]</f>
        <v>4.6099290780141841E-2</v>
      </c>
      <c r="K742" s="67">
        <f>Таблица1[[#This Row],[Всего обучающихся]]-Таблица1[[#This Row],[Загружено]]</f>
        <v>19</v>
      </c>
      <c r="L742" s="73">
        <f>Таблица1[[#This Row],[Всего обучающихся]]-Таблица1[[#This Row],[Загружено]]-Таблица1[[#This Row],[Отсеяно]]</f>
        <v>6</v>
      </c>
    </row>
    <row r="743" spans="1:14" ht="16.5" customHeight="1" x14ac:dyDescent="0.2">
      <c r="A743" s="37" t="s">
        <v>353</v>
      </c>
      <c r="B743" s="37" t="s">
        <v>1390</v>
      </c>
      <c r="C743" s="43">
        <v>19</v>
      </c>
      <c r="D743" s="43">
        <v>18</v>
      </c>
      <c r="E743" s="70">
        <v>191</v>
      </c>
      <c r="F743" s="57">
        <v>178</v>
      </c>
      <c r="G743" s="57">
        <v>7</v>
      </c>
      <c r="H743" s="37" t="s">
        <v>2094</v>
      </c>
      <c r="I743" s="77">
        <f>Таблица1[[#This Row],[Загружено]]/Таблица1[[#This Row],[Всего обучающихся]]</f>
        <v>0.93193717277486909</v>
      </c>
      <c r="J743" s="77">
        <f>Таблица1[[#This Row],[Отсеяно]]/Таблица1[[#This Row],[Всего обучающихся]]</f>
        <v>3.6649214659685861E-2</v>
      </c>
      <c r="K743" s="67">
        <f>Таблица1[[#This Row],[Всего обучающихся]]-Таблица1[[#This Row],[Загружено]]</f>
        <v>13</v>
      </c>
      <c r="L743" s="73">
        <f>Таблица1[[#This Row],[Всего обучающихся]]-Таблица1[[#This Row],[Загружено]]-Таблица1[[#This Row],[Отсеяно]]</f>
        <v>6</v>
      </c>
    </row>
    <row r="744" spans="1:14" ht="16.5" customHeight="1" x14ac:dyDescent="0.2">
      <c r="A744" s="37" t="s">
        <v>353</v>
      </c>
      <c r="B744" s="37" t="s">
        <v>1371</v>
      </c>
      <c r="C744" s="43">
        <v>24</v>
      </c>
      <c r="D744" s="43">
        <v>20</v>
      </c>
      <c r="E744" s="70">
        <v>162</v>
      </c>
      <c r="F744" s="57">
        <v>153</v>
      </c>
      <c r="G744" s="57">
        <v>3</v>
      </c>
      <c r="H744" s="37" t="s">
        <v>2094</v>
      </c>
      <c r="I744" s="77">
        <f>Таблица1[[#This Row],[Загружено]]/Таблица1[[#This Row],[Всего обучающихся]]</f>
        <v>0.94444444444444442</v>
      </c>
      <c r="J744" s="77">
        <f>Таблица1[[#This Row],[Отсеяно]]/Таблица1[[#This Row],[Всего обучающихся]]</f>
        <v>1.8518518518518517E-2</v>
      </c>
      <c r="K744" s="67">
        <f>Таблица1[[#This Row],[Всего обучающихся]]-Таблица1[[#This Row],[Загружено]]</f>
        <v>9</v>
      </c>
      <c r="L744" s="73">
        <f>Таблица1[[#This Row],[Всего обучающихся]]-Таблица1[[#This Row],[Загружено]]-Таблица1[[#This Row],[Отсеяно]]</f>
        <v>6</v>
      </c>
    </row>
    <row r="745" spans="1:14" s="41" customFormat="1" ht="16.5" customHeight="1" x14ac:dyDescent="0.2">
      <c r="A745" s="83" t="s">
        <v>353</v>
      </c>
      <c r="B745" s="83" t="s">
        <v>1376</v>
      </c>
      <c r="C745" s="43">
        <v>42</v>
      </c>
      <c r="D745" s="43">
        <v>40</v>
      </c>
      <c r="E745" s="90">
        <v>566</v>
      </c>
      <c r="F745" s="57">
        <v>537</v>
      </c>
      <c r="G745" s="57">
        <v>24</v>
      </c>
      <c r="H745" s="37" t="s">
        <v>2094</v>
      </c>
      <c r="I745" s="77">
        <f>Таблица1[[#This Row],[Загружено]]/Таблица1[[#This Row],[Всего обучающихся]]</f>
        <v>0.9487632508833922</v>
      </c>
      <c r="J745" s="77">
        <f>Таблица1[[#This Row],[Отсеяно]]/Таблица1[[#This Row],[Всего обучающихся]]</f>
        <v>4.2402826855123678E-2</v>
      </c>
      <c r="K745" s="67">
        <f>Таблица1[[#This Row],[Всего обучающихся]]-Таблица1[[#This Row],[Загружено]]</f>
        <v>29</v>
      </c>
      <c r="L745" s="73">
        <f>Таблица1[[#This Row],[Всего обучающихся]]-Таблица1[[#This Row],[Загружено]]-Таблица1[[#This Row],[Отсеяно]]</f>
        <v>5</v>
      </c>
      <c r="M745" s="32"/>
      <c r="N745" s="32"/>
    </row>
    <row r="746" spans="1:14" ht="16.5" customHeight="1" x14ac:dyDescent="0.25">
      <c r="A746" s="83" t="s">
        <v>353</v>
      </c>
      <c r="B746" s="83" t="s">
        <v>1391</v>
      </c>
      <c r="C746" s="94">
        <v>11</v>
      </c>
      <c r="D746" s="94">
        <v>10</v>
      </c>
      <c r="E746" s="81">
        <v>48</v>
      </c>
      <c r="F746" s="57">
        <v>41</v>
      </c>
      <c r="G746" s="57">
        <v>2</v>
      </c>
      <c r="H746" s="37" t="s">
        <v>2094</v>
      </c>
      <c r="I746" s="64">
        <f>Таблица1[[#This Row],[Загружено]]/Таблица1[[#This Row],[Всего обучающихся]]</f>
        <v>0.85416666666666663</v>
      </c>
      <c r="J746" s="77">
        <f>Таблица1[[#This Row],[Отсеяно]]/Таблица1[[#This Row],[Всего обучающихся]]</f>
        <v>4.1666666666666664E-2</v>
      </c>
      <c r="K746" s="67">
        <f>Таблица1[[#This Row],[Всего обучающихся]]-Таблица1[[#This Row],[Загружено]]</f>
        <v>7</v>
      </c>
      <c r="L746" s="73">
        <f>Таблица1[[#This Row],[Всего обучающихся]]-Таблица1[[#This Row],[Загружено]]-Таблица1[[#This Row],[Отсеяно]]</f>
        <v>5</v>
      </c>
    </row>
    <row r="747" spans="1:14" ht="16.5" customHeight="1" x14ac:dyDescent="0.2">
      <c r="A747" s="83" t="s">
        <v>353</v>
      </c>
      <c r="B747" s="83" t="s">
        <v>1374</v>
      </c>
      <c r="C747" s="43">
        <v>94</v>
      </c>
      <c r="D747" s="43">
        <v>86</v>
      </c>
      <c r="E747" s="90">
        <v>967</v>
      </c>
      <c r="F747" s="57">
        <v>950</v>
      </c>
      <c r="G747" s="57">
        <v>13</v>
      </c>
      <c r="H747" s="37" t="s">
        <v>2094</v>
      </c>
      <c r="I747" s="64">
        <f>Таблица1[[#This Row],[Загружено]]/Таблица1[[#This Row],[Всего обучающихся]]</f>
        <v>0.9824198552223371</v>
      </c>
      <c r="J747" s="77">
        <f>Таблица1[[#This Row],[Отсеяно]]/Таблица1[[#This Row],[Всего обучающихся]]</f>
        <v>1.344364012409514E-2</v>
      </c>
      <c r="K747" s="67">
        <f>Таблица1[[#This Row],[Всего обучающихся]]-Таблица1[[#This Row],[Загружено]]</f>
        <v>17</v>
      </c>
      <c r="L747" s="73">
        <f>Таблица1[[#This Row],[Всего обучающихся]]-Таблица1[[#This Row],[Загружено]]-Таблица1[[#This Row],[Отсеяно]]</f>
        <v>4</v>
      </c>
    </row>
    <row r="748" spans="1:14" ht="16.5" customHeight="1" x14ac:dyDescent="0.25">
      <c r="A748" s="83" t="s">
        <v>353</v>
      </c>
      <c r="B748" s="83" t="s">
        <v>1398</v>
      </c>
      <c r="C748" s="94">
        <v>24</v>
      </c>
      <c r="D748" s="94">
        <v>21</v>
      </c>
      <c r="E748" s="81">
        <v>327</v>
      </c>
      <c r="F748" s="57">
        <v>310</v>
      </c>
      <c r="G748" s="57">
        <v>13</v>
      </c>
      <c r="H748" s="37" t="s">
        <v>2094</v>
      </c>
      <c r="I748" s="64">
        <f>Таблица1[[#This Row],[Загружено]]/Таблица1[[#This Row],[Всего обучающихся]]</f>
        <v>0.94801223241590216</v>
      </c>
      <c r="J748" s="77">
        <f>Таблица1[[#This Row],[Отсеяно]]/Таблица1[[#This Row],[Всего обучающихся]]</f>
        <v>3.9755351681957186E-2</v>
      </c>
      <c r="K748" s="67">
        <f>Таблица1[[#This Row],[Всего обучающихся]]-Таблица1[[#This Row],[Загружено]]</f>
        <v>17</v>
      </c>
      <c r="L748" s="73">
        <f>Таблица1[[#This Row],[Всего обучающихся]]-Таблица1[[#This Row],[Загружено]]-Таблица1[[#This Row],[Отсеяно]]</f>
        <v>4</v>
      </c>
    </row>
    <row r="749" spans="1:14" ht="16.5" customHeight="1" x14ac:dyDescent="0.2">
      <c r="A749" s="37" t="s">
        <v>353</v>
      </c>
      <c r="B749" s="37" t="s">
        <v>1383</v>
      </c>
      <c r="C749" s="43">
        <v>15</v>
      </c>
      <c r="D749" s="43">
        <v>15</v>
      </c>
      <c r="E749" s="70">
        <v>124</v>
      </c>
      <c r="F749" s="58">
        <v>114</v>
      </c>
      <c r="G749" s="58">
        <v>6</v>
      </c>
      <c r="H749" s="37" t="s">
        <v>2094</v>
      </c>
      <c r="I749" s="77">
        <f>Таблица1[[#This Row],[Загружено]]/Таблица1[[#This Row],[Всего обучающихся]]</f>
        <v>0.91935483870967738</v>
      </c>
      <c r="J749" s="77">
        <f>Таблица1[[#This Row],[Отсеяно]]/Таблица1[[#This Row],[Всего обучающихся]]</f>
        <v>4.8387096774193547E-2</v>
      </c>
      <c r="K749" s="67">
        <f>Таблица1[[#This Row],[Всего обучающихся]]-Таблица1[[#This Row],[Загружено]]</f>
        <v>10</v>
      </c>
      <c r="L749" s="73">
        <f>Таблица1[[#This Row],[Всего обучающихся]]-Таблица1[[#This Row],[Загружено]]-Таблица1[[#This Row],[Отсеяно]]</f>
        <v>4</v>
      </c>
    </row>
    <row r="750" spans="1:14" s="41" customFormat="1" ht="16.5" customHeight="1" x14ac:dyDescent="0.2">
      <c r="A750" s="83" t="s">
        <v>353</v>
      </c>
      <c r="B750" s="83" t="s">
        <v>1395</v>
      </c>
      <c r="C750" s="43">
        <v>53</v>
      </c>
      <c r="D750" s="43">
        <v>47</v>
      </c>
      <c r="E750" s="90">
        <v>681</v>
      </c>
      <c r="F750" s="57">
        <v>661</v>
      </c>
      <c r="G750" s="57">
        <v>18</v>
      </c>
      <c r="H750" s="37" t="s">
        <v>2094</v>
      </c>
      <c r="I750" s="64">
        <f>Таблица1[[#This Row],[Загружено]]/Таблица1[[#This Row],[Всего обучающихся]]</f>
        <v>0.97063142437591776</v>
      </c>
      <c r="J750" s="77">
        <f>Таблица1[[#This Row],[Отсеяно]]/Таблица1[[#This Row],[Всего обучающихся]]</f>
        <v>2.643171806167401E-2</v>
      </c>
      <c r="K750" s="67">
        <f>Таблица1[[#This Row],[Всего обучающихся]]-Таблица1[[#This Row],[Загружено]]</f>
        <v>20</v>
      </c>
      <c r="L750" s="73">
        <f>Таблица1[[#This Row],[Всего обучающихся]]-Таблица1[[#This Row],[Загружено]]-Таблица1[[#This Row],[Отсеяно]]</f>
        <v>2</v>
      </c>
      <c r="M750" s="32"/>
      <c r="N750" s="32"/>
    </row>
    <row r="751" spans="1:14" ht="16.5" customHeight="1" x14ac:dyDescent="0.25">
      <c r="A751" s="83" t="s">
        <v>353</v>
      </c>
      <c r="B751" s="83" t="s">
        <v>1384</v>
      </c>
      <c r="C751" s="94">
        <v>20</v>
      </c>
      <c r="D751" s="94">
        <v>17</v>
      </c>
      <c r="E751" s="81">
        <v>161</v>
      </c>
      <c r="F751" s="57">
        <v>158</v>
      </c>
      <c r="G751" s="57">
        <v>1</v>
      </c>
      <c r="H751" s="37" t="s">
        <v>2094</v>
      </c>
      <c r="I751" s="77">
        <f>Таблица1[[#This Row],[Загружено]]/Таблица1[[#This Row],[Всего обучающихся]]</f>
        <v>0.98136645962732916</v>
      </c>
      <c r="J751" s="77">
        <f>Таблица1[[#This Row],[Отсеяно]]/Таблица1[[#This Row],[Всего обучающихся]]</f>
        <v>6.2111801242236021E-3</v>
      </c>
      <c r="K751" s="67">
        <f>Таблица1[[#This Row],[Всего обучающихся]]-Таблица1[[#This Row],[Загружено]]</f>
        <v>3</v>
      </c>
      <c r="L751" s="73">
        <f>Таблица1[[#This Row],[Всего обучающихся]]-Таблица1[[#This Row],[Загружено]]-Таблица1[[#This Row],[Отсеяно]]</f>
        <v>2</v>
      </c>
    </row>
    <row r="752" spans="1:14" s="41" customFormat="1" ht="16.5" customHeight="1" x14ac:dyDescent="0.2">
      <c r="A752" s="83" t="s">
        <v>353</v>
      </c>
      <c r="B752" s="83" t="s">
        <v>1392</v>
      </c>
      <c r="C752" s="43">
        <v>57</v>
      </c>
      <c r="D752" s="43">
        <v>51</v>
      </c>
      <c r="E752" s="90">
        <v>652</v>
      </c>
      <c r="F752" s="57">
        <v>630</v>
      </c>
      <c r="G752" s="57">
        <v>26</v>
      </c>
      <c r="H752" s="37" t="s">
        <v>2094</v>
      </c>
      <c r="I752" s="77">
        <f>Таблица1[[#This Row],[Загружено]]/Таблица1[[#This Row],[Всего обучающихся]]</f>
        <v>0.96625766871165641</v>
      </c>
      <c r="J752" s="77">
        <f>Таблица1[[#This Row],[Отсеяно]]/Таблица1[[#This Row],[Всего обучающихся]]</f>
        <v>3.9877300613496931E-2</v>
      </c>
      <c r="K752" s="67">
        <f>Таблица1[[#This Row],[Всего обучающихся]]-Таблица1[[#This Row],[Загружено]]</f>
        <v>22</v>
      </c>
      <c r="L752" s="73">
        <f>Таблица1[[#This Row],[Всего обучающихся]]-Таблица1[[#This Row],[Загружено]]-Таблица1[[#This Row],[Отсеяно]]</f>
        <v>-4</v>
      </c>
      <c r="M752" s="32"/>
      <c r="N752" s="32"/>
    </row>
    <row r="753" spans="1:14" ht="16.5" customHeight="1" x14ac:dyDescent="0.2">
      <c r="A753" s="37" t="s">
        <v>353</v>
      </c>
      <c r="B753" s="37" t="s">
        <v>1382</v>
      </c>
      <c r="C753" s="43">
        <v>33</v>
      </c>
      <c r="D753" s="43">
        <v>30</v>
      </c>
      <c r="E753" s="70">
        <v>318</v>
      </c>
      <c r="F753" s="58">
        <v>396</v>
      </c>
      <c r="G753" s="58">
        <v>13</v>
      </c>
      <c r="H753" s="37" t="s">
        <v>2094</v>
      </c>
      <c r="I753" s="121">
        <f>Таблица1[[#This Row],[Загружено]]/Таблица1[[#This Row],[Всего обучающихся]]</f>
        <v>1.2452830188679245</v>
      </c>
      <c r="J753" s="77">
        <f>Таблица1[[#This Row],[Отсеяно]]/Таблица1[[#This Row],[Всего обучающихся]]</f>
        <v>4.0880503144654086E-2</v>
      </c>
      <c r="K753" s="67">
        <f>Таблица1[[#This Row],[Всего обучающихся]]-Таблица1[[#This Row],[Загружено]]</f>
        <v>-78</v>
      </c>
      <c r="L753" s="73">
        <f>Таблица1[[#This Row],[Всего обучающихся]]-Таблица1[[#This Row],[Загружено]]-Таблица1[[#This Row],[Отсеяно]]</f>
        <v>-91</v>
      </c>
    </row>
    <row r="754" spans="1:14" ht="16.5" customHeight="1" x14ac:dyDescent="0.2">
      <c r="A754" s="37" t="s">
        <v>354</v>
      </c>
      <c r="B754" s="37" t="s">
        <v>1446</v>
      </c>
      <c r="C754" s="43">
        <v>24</v>
      </c>
      <c r="D754" s="43">
        <v>20</v>
      </c>
      <c r="E754" s="70">
        <v>295</v>
      </c>
      <c r="F754" s="57">
        <v>251</v>
      </c>
      <c r="G754" s="57">
        <v>12</v>
      </c>
      <c r="H754" s="37" t="s">
        <v>2094</v>
      </c>
      <c r="I754" s="64">
        <f>Таблица1[[#This Row],[Загружено]]/Таблица1[[#This Row],[Всего обучающихся]]</f>
        <v>0.85084745762711866</v>
      </c>
      <c r="J754" s="77">
        <f>Таблица1[[#This Row],[Отсеяно]]/Таблица1[[#This Row],[Всего обучающихся]]</f>
        <v>4.0677966101694912E-2</v>
      </c>
      <c r="K754" s="67">
        <f>Таблица1[[#This Row],[Всего обучающихся]]-Таблица1[[#This Row],[Загружено]]</f>
        <v>44</v>
      </c>
      <c r="L754" s="73">
        <f>Таблица1[[#This Row],[Всего обучающихся]]-Таблица1[[#This Row],[Загружено]]-Таблица1[[#This Row],[Отсеяно]]</f>
        <v>32</v>
      </c>
      <c r="M754" s="33"/>
      <c r="N754" s="33"/>
    </row>
    <row r="755" spans="1:14" s="37" customFormat="1" ht="16.5" customHeight="1" x14ac:dyDescent="0.2">
      <c r="A755" s="83" t="s">
        <v>354</v>
      </c>
      <c r="B755" s="83" t="s">
        <v>1428</v>
      </c>
      <c r="C755" s="43">
        <v>38</v>
      </c>
      <c r="D755" s="43">
        <v>37</v>
      </c>
      <c r="E755" s="90">
        <v>830</v>
      </c>
      <c r="F755" s="58">
        <v>619</v>
      </c>
      <c r="G755" s="58">
        <v>180</v>
      </c>
      <c r="H755" s="37" t="s">
        <v>2094</v>
      </c>
      <c r="I755" s="86">
        <f>Таблица1[[#This Row],[Загружено]]/Таблица1[[#This Row],[Всего обучающихся]]</f>
        <v>0.74578313253012052</v>
      </c>
      <c r="J755" s="77">
        <f>Таблица1[[#This Row],[Отсеяно]]/Таблица1[[#This Row],[Всего обучающихся]]</f>
        <v>0.21686746987951808</v>
      </c>
      <c r="K755" s="118">
        <f>Таблица1[[#This Row],[Всего обучающихся]]-Таблица1[[#This Row],[Загружено]]</f>
        <v>211</v>
      </c>
      <c r="L755" s="73">
        <f>Таблица1[[#This Row],[Всего обучающихся]]-Таблица1[[#This Row],[Загружено]]-Таблица1[[#This Row],[Отсеяно]]</f>
        <v>31</v>
      </c>
    </row>
    <row r="756" spans="1:14" s="41" customFormat="1" ht="16.5" customHeight="1" x14ac:dyDescent="0.2">
      <c r="A756" s="37" t="s">
        <v>354</v>
      </c>
      <c r="B756" s="37" t="s">
        <v>1457</v>
      </c>
      <c r="C756" s="43">
        <v>30</v>
      </c>
      <c r="D756" s="43">
        <v>27</v>
      </c>
      <c r="E756" s="70">
        <v>405</v>
      </c>
      <c r="F756" s="58">
        <v>362</v>
      </c>
      <c r="G756" s="58">
        <v>20</v>
      </c>
      <c r="H756" s="37" t="s">
        <v>2094</v>
      </c>
      <c r="I756" s="64">
        <f>Таблица1[[#This Row],[Загружено]]/Таблица1[[#This Row],[Всего обучающихся]]</f>
        <v>0.89382716049382716</v>
      </c>
      <c r="J756" s="77">
        <f>Таблица1[[#This Row],[Отсеяно]]/Таблица1[[#This Row],[Всего обучающихся]]</f>
        <v>4.9382716049382713E-2</v>
      </c>
      <c r="K756" s="67">
        <f>Таблица1[[#This Row],[Всего обучающихся]]-Таблица1[[#This Row],[Загружено]]</f>
        <v>43</v>
      </c>
      <c r="L756" s="73">
        <f>Таблица1[[#This Row],[Всего обучающихся]]-Таблица1[[#This Row],[Загружено]]-Таблица1[[#This Row],[Отсеяно]]</f>
        <v>23</v>
      </c>
    </row>
    <row r="757" spans="1:14" s="37" customFormat="1" ht="16.5" customHeight="1" x14ac:dyDescent="0.2">
      <c r="A757" s="83" t="s">
        <v>354</v>
      </c>
      <c r="B757" s="83" t="s">
        <v>1431</v>
      </c>
      <c r="C757" s="43">
        <v>48</v>
      </c>
      <c r="D757" s="43">
        <v>43</v>
      </c>
      <c r="E757" s="90">
        <v>634</v>
      </c>
      <c r="F757" s="57">
        <v>605</v>
      </c>
      <c r="G757" s="57">
        <v>18</v>
      </c>
      <c r="H757" s="37" t="s">
        <v>2094</v>
      </c>
      <c r="I757" s="86">
        <f>Таблица1[[#This Row],[Загружено]]/Таблица1[[#This Row],[Всего обучающихся]]</f>
        <v>0.9542586750788643</v>
      </c>
      <c r="J757" s="77">
        <f>Таблица1[[#This Row],[Отсеяно]]/Таблица1[[#This Row],[Всего обучающихся]]</f>
        <v>2.8391167192429023E-2</v>
      </c>
      <c r="K757" s="67">
        <f>Таблица1[[#This Row],[Всего обучающихся]]-Таблица1[[#This Row],[Загружено]]</f>
        <v>29</v>
      </c>
      <c r="L757" s="73">
        <f>Таблица1[[#This Row],[Всего обучающихся]]-Таблица1[[#This Row],[Загружено]]-Таблица1[[#This Row],[Отсеяно]]</f>
        <v>11</v>
      </c>
    </row>
    <row r="758" spans="1:14" s="41" customFormat="1" ht="16.5" customHeight="1" x14ac:dyDescent="0.2">
      <c r="A758" s="37" t="s">
        <v>354</v>
      </c>
      <c r="B758" s="37" t="s">
        <v>1439</v>
      </c>
      <c r="C758" s="43">
        <v>10</v>
      </c>
      <c r="D758" s="43">
        <v>10</v>
      </c>
      <c r="E758" s="70">
        <v>154</v>
      </c>
      <c r="F758" s="57">
        <v>140</v>
      </c>
      <c r="G758" s="57">
        <v>4</v>
      </c>
      <c r="H758" s="37" t="s">
        <v>2094</v>
      </c>
      <c r="I758" s="64">
        <f>Таблица1[[#This Row],[Загружено]]/Таблица1[[#This Row],[Всего обучающихся]]</f>
        <v>0.90909090909090906</v>
      </c>
      <c r="J758" s="77">
        <f>Таблица1[[#This Row],[Отсеяно]]/Таблица1[[#This Row],[Всего обучающихся]]</f>
        <v>2.5974025974025976E-2</v>
      </c>
      <c r="K758" s="67">
        <f>Таблица1[[#This Row],[Всего обучающихся]]-Таблица1[[#This Row],[Загружено]]</f>
        <v>14</v>
      </c>
      <c r="L758" s="73">
        <f>Таблица1[[#This Row],[Всего обучающихся]]-Таблица1[[#This Row],[Загружено]]-Таблица1[[#This Row],[Отсеяно]]</f>
        <v>10</v>
      </c>
      <c r="M758" s="32"/>
      <c r="N758" s="32"/>
    </row>
    <row r="759" spans="1:14" ht="16.5" customHeight="1" x14ac:dyDescent="0.2">
      <c r="A759" s="37" t="s">
        <v>354</v>
      </c>
      <c r="B759" s="37" t="s">
        <v>1423</v>
      </c>
      <c r="C759" s="43">
        <v>15</v>
      </c>
      <c r="D759" s="43">
        <v>15</v>
      </c>
      <c r="E759" s="70">
        <v>176</v>
      </c>
      <c r="F759" s="57">
        <v>167</v>
      </c>
      <c r="G759" s="57">
        <v>1</v>
      </c>
      <c r="H759" s="37" t="s">
        <v>2094</v>
      </c>
      <c r="I759" s="77">
        <f>Таблица1[[#This Row],[Загружено]]/Таблица1[[#This Row],[Всего обучающихся]]</f>
        <v>0.94886363636363635</v>
      </c>
      <c r="J759" s="77">
        <f>Таблица1[[#This Row],[Отсеяно]]/Таблица1[[#This Row],[Всего обучающихся]]</f>
        <v>5.681818181818182E-3</v>
      </c>
      <c r="K759" s="67">
        <f>Таблица1[[#This Row],[Всего обучающихся]]-Таблица1[[#This Row],[Загружено]]</f>
        <v>9</v>
      </c>
      <c r="L759" s="73">
        <f>Таблица1[[#This Row],[Всего обучающихся]]-Таблица1[[#This Row],[Загружено]]-Таблица1[[#This Row],[Отсеяно]]</f>
        <v>8</v>
      </c>
    </row>
    <row r="760" spans="1:14" ht="16.5" customHeight="1" x14ac:dyDescent="0.2">
      <c r="A760" s="37" t="s">
        <v>354</v>
      </c>
      <c r="B760" s="37" t="s">
        <v>1419</v>
      </c>
      <c r="C760" s="43">
        <v>17</v>
      </c>
      <c r="D760" s="43">
        <v>17</v>
      </c>
      <c r="E760" s="70">
        <v>101</v>
      </c>
      <c r="F760" s="57">
        <v>90</v>
      </c>
      <c r="G760" s="57">
        <v>4</v>
      </c>
      <c r="H760" s="37" t="s">
        <v>2094</v>
      </c>
      <c r="I760" s="64">
        <f>Таблица1[[#This Row],[Загружено]]/Таблица1[[#This Row],[Всего обучающихся]]</f>
        <v>0.8910891089108911</v>
      </c>
      <c r="J760" s="77">
        <f>Таблица1[[#This Row],[Отсеяно]]/Таблица1[[#This Row],[Всего обучающихся]]</f>
        <v>3.9603960396039604E-2</v>
      </c>
      <c r="K760" s="67">
        <f>Таблица1[[#This Row],[Всего обучающихся]]-Таблица1[[#This Row],[Загружено]]</f>
        <v>11</v>
      </c>
      <c r="L760" s="73">
        <f>Таблица1[[#This Row],[Всего обучающихся]]-Таблица1[[#This Row],[Загружено]]-Таблица1[[#This Row],[Отсеяно]]</f>
        <v>7</v>
      </c>
    </row>
    <row r="761" spans="1:14" ht="16.5" customHeight="1" x14ac:dyDescent="0.2">
      <c r="A761" s="37" t="s">
        <v>354</v>
      </c>
      <c r="B761" s="37" t="s">
        <v>1445</v>
      </c>
      <c r="C761" s="43">
        <v>31</v>
      </c>
      <c r="D761" s="43">
        <v>30</v>
      </c>
      <c r="E761" s="70">
        <v>458</v>
      </c>
      <c r="F761" s="58">
        <v>441</v>
      </c>
      <c r="G761" s="58">
        <v>11</v>
      </c>
      <c r="H761" s="37" t="s">
        <v>2094</v>
      </c>
      <c r="I761" s="64">
        <f>Таблица1[[#This Row],[Загружено]]/Таблица1[[#This Row],[Всего обучающихся]]</f>
        <v>0.96288209606986896</v>
      </c>
      <c r="J761" s="77">
        <f>Таблица1[[#This Row],[Отсеяно]]/Таблица1[[#This Row],[Всего обучающихся]]</f>
        <v>2.4017467248908297E-2</v>
      </c>
      <c r="K761" s="67">
        <f>Таблица1[[#This Row],[Всего обучающихся]]-Таблица1[[#This Row],[Загружено]]</f>
        <v>17</v>
      </c>
      <c r="L761" s="73">
        <f>Таблица1[[#This Row],[Всего обучающихся]]-Таблица1[[#This Row],[Загружено]]-Таблица1[[#This Row],[Отсеяно]]</f>
        <v>6</v>
      </c>
    </row>
    <row r="762" spans="1:14" ht="16.5" customHeight="1" x14ac:dyDescent="0.2">
      <c r="A762" s="37" t="s">
        <v>354</v>
      </c>
      <c r="B762" s="37" t="s">
        <v>1415</v>
      </c>
      <c r="C762" s="43">
        <v>30</v>
      </c>
      <c r="D762" s="43">
        <v>28</v>
      </c>
      <c r="E762" s="70">
        <v>358</v>
      </c>
      <c r="F762" s="58">
        <v>334</v>
      </c>
      <c r="G762" s="58">
        <v>18</v>
      </c>
      <c r="H762" s="37" t="s">
        <v>2094</v>
      </c>
      <c r="I762" s="110">
        <f>Таблица1[[#This Row],[Загружено]]/Таблица1[[#This Row],[Всего обучающихся]]</f>
        <v>0.93296089385474856</v>
      </c>
      <c r="J762" s="77">
        <f>Таблица1[[#This Row],[Отсеяно]]/Таблица1[[#This Row],[Всего обучающихся]]</f>
        <v>5.027932960893855E-2</v>
      </c>
      <c r="K762" s="67">
        <f>Таблица1[[#This Row],[Всего обучающихся]]-Таблица1[[#This Row],[Загружено]]</f>
        <v>24</v>
      </c>
      <c r="L762" s="73">
        <f>Таблица1[[#This Row],[Всего обучающихся]]-Таблица1[[#This Row],[Загружено]]-Таблица1[[#This Row],[Отсеяно]]</f>
        <v>6</v>
      </c>
    </row>
    <row r="763" spans="1:14" ht="16.5" customHeight="1" x14ac:dyDescent="0.2">
      <c r="A763" s="37" t="s">
        <v>354</v>
      </c>
      <c r="B763" s="37" t="s">
        <v>181</v>
      </c>
      <c r="C763" s="43">
        <v>23</v>
      </c>
      <c r="D763" s="43">
        <v>21</v>
      </c>
      <c r="E763" s="70">
        <v>370</v>
      </c>
      <c r="F763" s="57">
        <v>334</v>
      </c>
      <c r="G763" s="57">
        <v>31</v>
      </c>
      <c r="H763" s="37" t="s">
        <v>2094</v>
      </c>
      <c r="I763" s="64">
        <f>Таблица1[[#This Row],[Загружено]]/Таблица1[[#This Row],[Всего обучающихся]]</f>
        <v>0.9027027027027027</v>
      </c>
      <c r="J763" s="77">
        <f>Таблица1[[#This Row],[Отсеяно]]/Таблица1[[#This Row],[Всего обучающихся]]</f>
        <v>8.3783783783783788E-2</v>
      </c>
      <c r="K763" s="67">
        <f>Таблица1[[#This Row],[Всего обучающихся]]-Таблица1[[#This Row],[Загружено]]</f>
        <v>36</v>
      </c>
      <c r="L763" s="73">
        <f>Таблица1[[#This Row],[Всего обучающихся]]-Таблица1[[#This Row],[Загружено]]-Таблица1[[#This Row],[Отсеяно]]</f>
        <v>5</v>
      </c>
    </row>
    <row r="764" spans="1:14" ht="16.5" customHeight="1" x14ac:dyDescent="0.2">
      <c r="A764" s="37" t="s">
        <v>354</v>
      </c>
      <c r="B764" s="37" t="s">
        <v>1436</v>
      </c>
      <c r="C764" s="43">
        <v>14</v>
      </c>
      <c r="D764" s="43">
        <v>14</v>
      </c>
      <c r="E764" s="70">
        <v>106</v>
      </c>
      <c r="F764" s="57">
        <v>101</v>
      </c>
      <c r="G764" s="57"/>
      <c r="H764" s="37" t="s">
        <v>2094</v>
      </c>
      <c r="I764" s="64">
        <f>Таблица1[[#This Row],[Загружено]]/Таблица1[[#This Row],[Всего обучающихся]]</f>
        <v>0.95283018867924529</v>
      </c>
      <c r="J764" s="77">
        <f>Таблица1[[#This Row],[Отсеяно]]/Таблица1[[#This Row],[Всего обучающихся]]</f>
        <v>0</v>
      </c>
      <c r="K764" s="67">
        <f>Таблица1[[#This Row],[Всего обучающихся]]-Таблица1[[#This Row],[Загружено]]</f>
        <v>5</v>
      </c>
      <c r="L764" s="73">
        <f>Таблица1[[#This Row],[Всего обучающихся]]-Таблица1[[#This Row],[Загружено]]-Таблица1[[#This Row],[Отсеяно]]</f>
        <v>5</v>
      </c>
      <c r="M764" s="41"/>
      <c r="N764" s="41"/>
    </row>
    <row r="765" spans="1:14" ht="16.5" customHeight="1" x14ac:dyDescent="0.2">
      <c r="A765" s="37" t="s">
        <v>354</v>
      </c>
      <c r="B765" s="37" t="s">
        <v>1440</v>
      </c>
      <c r="C765" s="43">
        <v>10</v>
      </c>
      <c r="D765" s="43">
        <v>10</v>
      </c>
      <c r="E765" s="70">
        <v>64</v>
      </c>
      <c r="F765" s="115">
        <v>0</v>
      </c>
      <c r="G765" s="57">
        <v>59</v>
      </c>
      <c r="H765" s="37" t="s">
        <v>2094</v>
      </c>
      <c r="I765" s="64">
        <f>Таблица1[[#This Row],[Загружено]]/Таблица1[[#This Row],[Всего обучающихся]]</f>
        <v>0</v>
      </c>
      <c r="J765" s="119">
        <f>Таблица1[[#This Row],[Отсеяно]]/Таблица1[[#This Row],[Всего обучающихся]]</f>
        <v>0.921875</v>
      </c>
      <c r="K765" s="67">
        <f>Таблица1[[#This Row],[Всего обучающихся]]-Таблица1[[#This Row],[Загружено]]</f>
        <v>64</v>
      </c>
      <c r="L765" s="73">
        <f>Таблица1[[#This Row],[Всего обучающихся]]-Таблица1[[#This Row],[Загружено]]-Таблица1[[#This Row],[Отсеяно]]</f>
        <v>5</v>
      </c>
      <c r="M765" s="41"/>
      <c r="N765" s="41"/>
    </row>
    <row r="766" spans="1:14" ht="16.5" customHeight="1" x14ac:dyDescent="0.2">
      <c r="A766" s="37" t="s">
        <v>354</v>
      </c>
      <c r="B766" s="37" t="s">
        <v>1443</v>
      </c>
      <c r="C766" s="43">
        <v>16</v>
      </c>
      <c r="D766" s="43">
        <v>15</v>
      </c>
      <c r="E766" s="70">
        <v>106</v>
      </c>
      <c r="F766" s="57">
        <v>99</v>
      </c>
      <c r="G766" s="57">
        <v>3</v>
      </c>
      <c r="H766" s="37" t="s">
        <v>2094</v>
      </c>
      <c r="I766" s="64">
        <f>Таблица1[[#This Row],[Загружено]]/Таблица1[[#This Row],[Всего обучающихся]]</f>
        <v>0.93396226415094341</v>
      </c>
      <c r="J766" s="77">
        <f>Таблица1[[#This Row],[Отсеяно]]/Таблица1[[#This Row],[Всего обучающихся]]</f>
        <v>2.8301886792452831E-2</v>
      </c>
      <c r="K766" s="67">
        <f>Таблица1[[#This Row],[Всего обучающихся]]-Таблица1[[#This Row],[Загружено]]</f>
        <v>7</v>
      </c>
      <c r="L766" s="73">
        <f>Таблица1[[#This Row],[Всего обучающихся]]-Таблица1[[#This Row],[Загружено]]-Таблица1[[#This Row],[Отсеяно]]</f>
        <v>4</v>
      </c>
    </row>
    <row r="767" spans="1:14" ht="16.5" customHeight="1" x14ac:dyDescent="0.2">
      <c r="A767" s="37" t="s">
        <v>354</v>
      </c>
      <c r="B767" s="37" t="s">
        <v>1451</v>
      </c>
      <c r="C767" s="43">
        <v>10</v>
      </c>
      <c r="D767" s="43">
        <v>10</v>
      </c>
      <c r="E767" s="70">
        <v>50</v>
      </c>
      <c r="F767" s="57">
        <v>42</v>
      </c>
      <c r="G767" s="57">
        <v>4</v>
      </c>
      <c r="H767" s="37" t="s">
        <v>2094</v>
      </c>
      <c r="I767" s="64">
        <f>Таблица1[[#This Row],[Загружено]]/Таблица1[[#This Row],[Всего обучающихся]]</f>
        <v>0.84</v>
      </c>
      <c r="J767" s="77">
        <f>Таблица1[[#This Row],[Отсеяно]]/Таблица1[[#This Row],[Всего обучающихся]]</f>
        <v>0.08</v>
      </c>
      <c r="K767" s="67">
        <f>Таблица1[[#This Row],[Всего обучающихся]]-Таблица1[[#This Row],[Загружено]]</f>
        <v>8</v>
      </c>
      <c r="L767" s="73">
        <f>Таблица1[[#This Row],[Всего обучающихся]]-Таблица1[[#This Row],[Загружено]]-Таблица1[[#This Row],[Отсеяно]]</f>
        <v>4</v>
      </c>
    </row>
    <row r="768" spans="1:14" ht="16.5" customHeight="1" x14ac:dyDescent="0.2">
      <c r="A768" s="37" t="s">
        <v>354</v>
      </c>
      <c r="B768" s="37" t="s">
        <v>1416</v>
      </c>
      <c r="C768" s="43">
        <v>42</v>
      </c>
      <c r="D768" s="43">
        <v>41</v>
      </c>
      <c r="E768" s="70">
        <v>371</v>
      </c>
      <c r="F768" s="57">
        <v>361</v>
      </c>
      <c r="G768" s="57">
        <v>7</v>
      </c>
      <c r="H768" s="37" t="s">
        <v>2094</v>
      </c>
      <c r="I768" s="109">
        <f>Таблица1[[#This Row],[Загружено]]/Таблица1[[#This Row],[Всего обучающихся]]</f>
        <v>0.97304582210242585</v>
      </c>
      <c r="J768" s="77">
        <f>Таблица1[[#This Row],[Отсеяно]]/Таблица1[[#This Row],[Всего обучающихся]]</f>
        <v>1.8867924528301886E-2</v>
      </c>
      <c r="K768" s="67">
        <f>Таблица1[[#This Row],[Всего обучающихся]]-Таблица1[[#This Row],[Загружено]]</f>
        <v>10</v>
      </c>
      <c r="L768" s="73">
        <f>Таблица1[[#This Row],[Всего обучающихся]]-Таблица1[[#This Row],[Загружено]]-Таблица1[[#This Row],[Отсеяно]]</f>
        <v>3</v>
      </c>
    </row>
    <row r="769" spans="1:26" ht="16.5" customHeight="1" x14ac:dyDescent="0.2">
      <c r="A769" s="37" t="s">
        <v>354</v>
      </c>
      <c r="B769" s="37" t="s">
        <v>1449</v>
      </c>
      <c r="C769" s="43">
        <v>27</v>
      </c>
      <c r="D769" s="43">
        <v>25</v>
      </c>
      <c r="E769" s="70">
        <v>319</v>
      </c>
      <c r="F769" s="57">
        <v>304</v>
      </c>
      <c r="G769" s="57">
        <v>12</v>
      </c>
      <c r="H769" s="37" t="s">
        <v>2094</v>
      </c>
      <c r="I769" s="64">
        <f>Таблица1[[#This Row],[Загружено]]/Таблица1[[#This Row],[Всего обучающихся]]</f>
        <v>0.95297805642633227</v>
      </c>
      <c r="J769" s="77">
        <f>Таблица1[[#This Row],[Отсеяно]]/Таблица1[[#This Row],[Всего обучающихся]]</f>
        <v>3.7617554858934171E-2</v>
      </c>
      <c r="K769" s="67">
        <f>Таблица1[[#This Row],[Всего обучающихся]]-Таблица1[[#This Row],[Загружено]]</f>
        <v>15</v>
      </c>
      <c r="L769" s="73">
        <f>Таблица1[[#This Row],[Всего обучающихся]]-Таблица1[[#This Row],[Загружено]]-Таблица1[[#This Row],[Отсеяно]]</f>
        <v>3</v>
      </c>
    </row>
    <row r="770" spans="1:26" ht="16.5" customHeight="1" x14ac:dyDescent="0.2">
      <c r="A770" s="37" t="s">
        <v>354</v>
      </c>
      <c r="B770" s="37" t="s">
        <v>1441</v>
      </c>
      <c r="C770" s="43">
        <v>15</v>
      </c>
      <c r="D770" s="43">
        <v>14</v>
      </c>
      <c r="E770" s="70">
        <v>95</v>
      </c>
      <c r="F770" s="57">
        <v>92</v>
      </c>
      <c r="G770" s="57"/>
      <c r="H770" s="37" t="s">
        <v>2094</v>
      </c>
      <c r="I770" s="64">
        <f>Таблица1[[#This Row],[Загружено]]/Таблица1[[#This Row],[Всего обучающихся]]</f>
        <v>0.96842105263157896</v>
      </c>
      <c r="J770" s="77">
        <f>Таблица1[[#This Row],[Отсеяно]]/Таблица1[[#This Row],[Всего обучающихся]]</f>
        <v>0</v>
      </c>
      <c r="K770" s="67">
        <f>Таблица1[[#This Row],[Всего обучающихся]]-Таблица1[[#This Row],[Загружено]]</f>
        <v>3</v>
      </c>
      <c r="L770" s="73">
        <f>Таблица1[[#This Row],[Всего обучающихся]]-Таблица1[[#This Row],[Загружено]]-Таблица1[[#This Row],[Отсеяно]]</f>
        <v>3</v>
      </c>
    </row>
    <row r="771" spans="1:26" ht="16.5" customHeight="1" x14ac:dyDescent="0.2">
      <c r="A771" s="37" t="s">
        <v>354</v>
      </c>
      <c r="B771" s="37" t="s">
        <v>1452</v>
      </c>
      <c r="C771" s="43">
        <v>11</v>
      </c>
      <c r="D771" s="43">
        <v>11</v>
      </c>
      <c r="E771" s="70">
        <v>78</v>
      </c>
      <c r="F771" s="57">
        <v>71</v>
      </c>
      <c r="G771" s="57">
        <v>4</v>
      </c>
      <c r="H771" s="37" t="s">
        <v>2094</v>
      </c>
      <c r="I771" s="64">
        <f>Таблица1[[#This Row],[Загружено]]/Таблица1[[#This Row],[Всего обучающихся]]</f>
        <v>0.91025641025641024</v>
      </c>
      <c r="J771" s="77">
        <f>Таблица1[[#This Row],[Отсеяно]]/Таблица1[[#This Row],[Всего обучающихся]]</f>
        <v>5.128205128205128E-2</v>
      </c>
      <c r="K771" s="67">
        <f>Таблица1[[#This Row],[Всего обучающихся]]-Таблица1[[#This Row],[Загружено]]</f>
        <v>7</v>
      </c>
      <c r="L771" s="73">
        <f>Таблица1[[#This Row],[Всего обучающихся]]-Таблица1[[#This Row],[Загружено]]-Таблица1[[#This Row],[Отсеяно]]</f>
        <v>3</v>
      </c>
    </row>
    <row r="772" spans="1:26" ht="16.5" customHeight="1" x14ac:dyDescent="0.2">
      <c r="A772" s="83" t="s">
        <v>354</v>
      </c>
      <c r="B772" s="83" t="s">
        <v>1412</v>
      </c>
      <c r="C772" s="43">
        <v>49</v>
      </c>
      <c r="D772" s="43">
        <v>47</v>
      </c>
      <c r="E772" s="90">
        <v>788</v>
      </c>
      <c r="F772" s="57">
        <v>766</v>
      </c>
      <c r="G772" s="57">
        <v>20</v>
      </c>
      <c r="H772" s="37" t="s">
        <v>2094</v>
      </c>
      <c r="I772" s="109">
        <f>Таблица1[[#This Row],[Загружено]]/Таблица1[[#This Row],[Всего обучающихся]]</f>
        <v>0.97208121827411165</v>
      </c>
      <c r="J772" s="77">
        <f>Таблица1[[#This Row],[Отсеяно]]/Таблица1[[#This Row],[Всего обучающихся]]</f>
        <v>2.5380710659898477E-2</v>
      </c>
      <c r="K772" s="67">
        <f>Таблица1[[#This Row],[Всего обучающихся]]-Таблица1[[#This Row],[Загружено]]</f>
        <v>22</v>
      </c>
      <c r="L772" s="73">
        <f>Таблица1[[#This Row],[Всего обучающихся]]-Таблица1[[#This Row],[Загружено]]-Таблица1[[#This Row],[Отсеяно]]</f>
        <v>2</v>
      </c>
    </row>
    <row r="773" spans="1:26" s="41" customFormat="1" ht="16.5" customHeight="1" x14ac:dyDescent="0.2">
      <c r="A773" s="37" t="s">
        <v>354</v>
      </c>
      <c r="B773" s="37" t="s">
        <v>2091</v>
      </c>
      <c r="C773" s="43">
        <v>19</v>
      </c>
      <c r="D773" s="43">
        <v>17</v>
      </c>
      <c r="E773" s="70">
        <v>256</v>
      </c>
      <c r="F773" s="57">
        <v>247</v>
      </c>
      <c r="G773" s="57">
        <v>7</v>
      </c>
      <c r="H773" s="37" t="s">
        <v>2094</v>
      </c>
      <c r="I773" s="110">
        <f>Таблица1[[#This Row],[Загружено]]/Таблица1[[#This Row],[Всего обучающихся]]</f>
        <v>0.96484375</v>
      </c>
      <c r="J773" s="77">
        <f>Таблица1[[#This Row],[Отсеяно]]/Таблица1[[#This Row],[Всего обучающихся]]</f>
        <v>2.734375E-2</v>
      </c>
      <c r="K773" s="67">
        <f>Таблица1[[#This Row],[Всего обучающихся]]-Таблица1[[#This Row],[Загружено]]</f>
        <v>9</v>
      </c>
      <c r="L773" s="73">
        <f>Таблица1[[#This Row],[Всего обучающихся]]-Таблица1[[#This Row],[Загружено]]-Таблица1[[#This Row],[Отсеяно]]</f>
        <v>2</v>
      </c>
      <c r="M773" s="32"/>
      <c r="N773" s="32"/>
    </row>
    <row r="774" spans="1:26" ht="16.5" customHeight="1" x14ac:dyDescent="0.2">
      <c r="A774" s="37" t="s">
        <v>354</v>
      </c>
      <c r="B774" s="37" t="s">
        <v>1459</v>
      </c>
      <c r="C774" s="43">
        <v>25</v>
      </c>
      <c r="D774" s="43">
        <v>25</v>
      </c>
      <c r="E774" s="70">
        <v>236</v>
      </c>
      <c r="F774" s="57">
        <v>165</v>
      </c>
      <c r="G774" s="57">
        <v>69</v>
      </c>
      <c r="H774" s="37" t="s">
        <v>2094</v>
      </c>
      <c r="I774" s="64">
        <f>Таблица1[[#This Row],[Загружено]]/Таблица1[[#This Row],[Всего обучающихся]]</f>
        <v>0.69915254237288138</v>
      </c>
      <c r="J774" s="77">
        <f>Таблица1[[#This Row],[Отсеяно]]/Таблица1[[#This Row],[Всего обучающихся]]</f>
        <v>0.2923728813559322</v>
      </c>
      <c r="K774" s="67">
        <f>Таблица1[[#This Row],[Всего обучающихся]]-Таблица1[[#This Row],[Загружено]]</f>
        <v>71</v>
      </c>
      <c r="L774" s="73">
        <f>Таблица1[[#This Row],[Всего обучающихся]]-Таблица1[[#This Row],[Загружено]]-Таблица1[[#This Row],[Отсеяно]]</f>
        <v>2</v>
      </c>
    </row>
    <row r="775" spans="1:26" ht="16.5" customHeight="1" x14ac:dyDescent="0.2">
      <c r="A775" s="37" t="s">
        <v>354</v>
      </c>
      <c r="B775" s="37" t="s">
        <v>1418</v>
      </c>
      <c r="C775" s="43">
        <v>10</v>
      </c>
      <c r="D775" s="43">
        <v>10</v>
      </c>
      <c r="E775" s="70">
        <v>124</v>
      </c>
      <c r="F775" s="57">
        <v>121</v>
      </c>
      <c r="G775" s="57">
        <v>1</v>
      </c>
      <c r="H775" s="37" t="s">
        <v>2094</v>
      </c>
      <c r="I775" s="77">
        <f>Таблица1[[#This Row],[Загружено]]/Таблица1[[#This Row],[Всего обучающихся]]</f>
        <v>0.97580645161290325</v>
      </c>
      <c r="J775" s="77">
        <f>Таблица1[[#This Row],[Отсеяно]]/Таблица1[[#This Row],[Всего обучающихся]]</f>
        <v>8.0645161290322578E-3</v>
      </c>
      <c r="K775" s="67">
        <f>Таблица1[[#This Row],[Всего обучающихся]]-Таблица1[[#This Row],[Загружено]]</f>
        <v>3</v>
      </c>
      <c r="L775" s="73">
        <f>Таблица1[[#This Row],[Всего обучающихся]]-Таблица1[[#This Row],[Загружено]]-Таблица1[[#This Row],[Отсеяно]]</f>
        <v>2</v>
      </c>
      <c r="M775" s="41"/>
      <c r="N775" s="41"/>
    </row>
    <row r="776" spans="1:26" ht="16.5" customHeight="1" x14ac:dyDescent="0.2">
      <c r="A776" s="37" t="s">
        <v>354</v>
      </c>
      <c r="B776" s="37" t="s">
        <v>1434</v>
      </c>
      <c r="C776" s="43">
        <v>24</v>
      </c>
      <c r="D776" s="43">
        <v>22</v>
      </c>
      <c r="E776" s="70">
        <v>345</v>
      </c>
      <c r="F776" s="57">
        <v>337</v>
      </c>
      <c r="G776" s="57">
        <v>7</v>
      </c>
      <c r="H776" s="37" t="s">
        <v>2094</v>
      </c>
      <c r="I776" s="77">
        <f>Таблица1[[#This Row],[Загружено]]/Таблица1[[#This Row],[Всего обучающихся]]</f>
        <v>0.97681159420289854</v>
      </c>
      <c r="J776" s="77">
        <f>Таблица1[[#This Row],[Отсеяно]]/Таблица1[[#This Row],[Всего обучающихся]]</f>
        <v>2.0289855072463767E-2</v>
      </c>
      <c r="K776" s="67">
        <f>Таблица1[[#This Row],[Всего обучающихся]]-Таблица1[[#This Row],[Загружено]]</f>
        <v>8</v>
      </c>
      <c r="L776" s="73">
        <f>Таблица1[[#This Row],[Всего обучающихся]]-Таблица1[[#This Row],[Загружено]]-Таблица1[[#This Row],[Отсеяно]]</f>
        <v>1</v>
      </c>
    </row>
    <row r="777" spans="1:26" ht="16.5" customHeight="1" x14ac:dyDescent="0.2">
      <c r="A777" s="37" t="s">
        <v>354</v>
      </c>
      <c r="B777" s="37" t="s">
        <v>1417</v>
      </c>
      <c r="C777" s="43">
        <v>22</v>
      </c>
      <c r="D777" s="43">
        <v>22</v>
      </c>
      <c r="E777" s="70">
        <v>278</v>
      </c>
      <c r="F777" s="57">
        <v>269</v>
      </c>
      <c r="G777" s="57">
        <v>8</v>
      </c>
      <c r="H777" s="37" t="s">
        <v>2094</v>
      </c>
      <c r="I777" s="64">
        <f>Таблица1[[#This Row],[Загружено]]/Таблица1[[#This Row],[Всего обучающихся]]</f>
        <v>0.96762589928057552</v>
      </c>
      <c r="J777" s="77">
        <f>Таблица1[[#This Row],[Отсеяно]]/Таблица1[[#This Row],[Всего обучающихся]]</f>
        <v>2.8776978417266189E-2</v>
      </c>
      <c r="K777" s="67">
        <f>Таблица1[[#This Row],[Всего обучающихся]]-Таблица1[[#This Row],[Загружено]]</f>
        <v>9</v>
      </c>
      <c r="L777" s="73">
        <f>Таблица1[[#This Row],[Всего обучающихся]]-Таблица1[[#This Row],[Загружено]]-Таблица1[[#This Row],[Отсеяно]]</f>
        <v>1</v>
      </c>
      <c r="M777" s="41"/>
      <c r="N777" s="41"/>
    </row>
    <row r="778" spans="1:26" s="41" customFormat="1" ht="16.5" customHeight="1" x14ac:dyDescent="0.2">
      <c r="A778" s="37" t="s">
        <v>354</v>
      </c>
      <c r="B778" s="37" t="s">
        <v>180</v>
      </c>
      <c r="C778" s="43">
        <v>18</v>
      </c>
      <c r="D778" s="43">
        <v>17</v>
      </c>
      <c r="E778" s="70">
        <v>252</v>
      </c>
      <c r="F778" s="58">
        <v>242</v>
      </c>
      <c r="G778" s="58">
        <v>9</v>
      </c>
      <c r="H778" s="37" t="s">
        <v>2094</v>
      </c>
      <c r="I778" s="92">
        <f>Таблица1[[#This Row],[Загружено]]/Таблица1[[#This Row],[Всего обучающихся]]</f>
        <v>0.96031746031746035</v>
      </c>
      <c r="J778" s="77">
        <f>Таблица1[[#This Row],[Отсеяно]]/Таблица1[[#This Row],[Всего обучающихся]]</f>
        <v>3.5714285714285712E-2</v>
      </c>
      <c r="K778" s="67">
        <f>Таблица1[[#This Row],[Всего обучающихся]]-Таблица1[[#This Row],[Загружено]]</f>
        <v>10</v>
      </c>
      <c r="L778" s="73">
        <f>Таблица1[[#This Row],[Всего обучающихся]]-Таблица1[[#This Row],[Загружено]]-Таблица1[[#This Row],[Отсеяно]]</f>
        <v>1</v>
      </c>
      <c r="M778" s="36"/>
      <c r="N778" s="36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6.5" customHeight="1" x14ac:dyDescent="0.2">
      <c r="A779" s="37" t="s">
        <v>354</v>
      </c>
      <c r="B779" s="37" t="s">
        <v>1448</v>
      </c>
      <c r="C779" s="43">
        <v>14</v>
      </c>
      <c r="D779" s="43">
        <v>14</v>
      </c>
      <c r="E779" s="70">
        <v>73</v>
      </c>
      <c r="F779" s="57">
        <v>71</v>
      </c>
      <c r="G779" s="57">
        <v>1</v>
      </c>
      <c r="H779" s="37" t="s">
        <v>2094</v>
      </c>
      <c r="I779" s="92">
        <f>Таблица1[[#This Row],[Загружено]]/Таблица1[[#This Row],[Всего обучающихся]]</f>
        <v>0.9726027397260274</v>
      </c>
      <c r="J779" s="77">
        <f>Таблица1[[#This Row],[Отсеяно]]/Таблица1[[#This Row],[Всего обучающихся]]</f>
        <v>1.3698630136986301E-2</v>
      </c>
      <c r="K779" s="67">
        <f>Таблица1[[#This Row],[Всего обучающихся]]-Таблица1[[#This Row],[Загружено]]</f>
        <v>2</v>
      </c>
      <c r="L779" s="73">
        <f>Таблица1[[#This Row],[Всего обучающихся]]-Таблица1[[#This Row],[Загружено]]-Таблица1[[#This Row],[Отсеяно]]</f>
        <v>1</v>
      </c>
      <c r="M779" s="36"/>
      <c r="N779" s="36"/>
      <c r="O779" s="38"/>
      <c r="P779" s="38"/>
      <c r="Q779" s="38"/>
      <c r="R779" s="38"/>
      <c r="S779" s="38"/>
      <c r="T779" s="38"/>
      <c r="U779" s="38"/>
      <c r="V779" s="35"/>
      <c r="W779" s="38"/>
      <c r="X779" s="38"/>
      <c r="Y779" s="38"/>
      <c r="Z779" s="38"/>
    </row>
    <row r="780" spans="1:26" ht="16.5" customHeight="1" x14ac:dyDescent="0.2">
      <c r="A780" s="37" t="s">
        <v>354</v>
      </c>
      <c r="B780" s="37" t="s">
        <v>1447</v>
      </c>
      <c r="C780" s="43">
        <v>9</v>
      </c>
      <c r="D780" s="43">
        <v>9</v>
      </c>
      <c r="E780" s="70">
        <v>55</v>
      </c>
      <c r="F780" s="57">
        <v>54</v>
      </c>
      <c r="G780" s="57"/>
      <c r="H780" s="37" t="s">
        <v>2094</v>
      </c>
      <c r="I780" s="92">
        <f>Таблица1[[#This Row],[Загружено]]/Таблица1[[#This Row],[Всего обучающихся]]</f>
        <v>0.98181818181818181</v>
      </c>
      <c r="J780" s="77">
        <f>Таблица1[[#This Row],[Отсеяно]]/Таблица1[[#This Row],[Всего обучающихся]]</f>
        <v>0</v>
      </c>
      <c r="K780" s="67">
        <f>Таблица1[[#This Row],[Всего обучающихся]]-Таблица1[[#This Row],[Загружено]]</f>
        <v>1</v>
      </c>
      <c r="L780" s="73">
        <f>Таблица1[[#This Row],[Всего обучающихся]]-Таблица1[[#This Row],[Загружено]]-Таблица1[[#This Row],[Отсеяно]]</f>
        <v>1</v>
      </c>
      <c r="M780" s="36"/>
      <c r="N780" s="36"/>
      <c r="O780" s="38"/>
      <c r="P780" s="38"/>
      <c r="Q780" s="38"/>
      <c r="R780" s="38"/>
      <c r="S780" s="38"/>
      <c r="T780" s="38"/>
      <c r="U780" s="38"/>
      <c r="V780" s="38"/>
      <c r="W780" s="35"/>
      <c r="X780" s="38"/>
      <c r="Y780" s="38"/>
      <c r="Z780" s="38"/>
    </row>
    <row r="781" spans="1:26" ht="16.5" customHeight="1" x14ac:dyDescent="0.2">
      <c r="A781" s="37" t="s">
        <v>354</v>
      </c>
      <c r="B781" s="37" t="s">
        <v>1424</v>
      </c>
      <c r="C781" s="43">
        <v>25</v>
      </c>
      <c r="D781" s="43">
        <v>23</v>
      </c>
      <c r="E781" s="70">
        <v>353</v>
      </c>
      <c r="F781" s="57">
        <v>347</v>
      </c>
      <c r="G781" s="57">
        <v>6</v>
      </c>
      <c r="H781" s="37" t="s">
        <v>2094</v>
      </c>
      <c r="I781" s="92">
        <f>Таблица1[[#This Row],[Загружено]]/Таблица1[[#This Row],[Всего обучающихся]]</f>
        <v>0.98300283286118983</v>
      </c>
      <c r="J781" s="77">
        <f>Таблица1[[#This Row],[Отсеяно]]/Таблица1[[#This Row],[Всего обучающихся]]</f>
        <v>1.69971671388102E-2</v>
      </c>
      <c r="K781" s="67">
        <f>Таблица1[[#This Row],[Всего обучающихся]]-Таблица1[[#This Row],[Загружено]]</f>
        <v>6</v>
      </c>
      <c r="L781" s="73">
        <f>Таблица1[[#This Row],[Всего обучающихся]]-Таблица1[[#This Row],[Загружено]]-Таблица1[[#This Row],[Отсеяно]]</f>
        <v>0</v>
      </c>
      <c r="M781" s="36"/>
      <c r="N781" s="36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6.5" customHeight="1" x14ac:dyDescent="0.2">
      <c r="A782" s="37" t="s">
        <v>354</v>
      </c>
      <c r="B782" s="37" t="s">
        <v>1425</v>
      </c>
      <c r="C782" s="43">
        <v>23</v>
      </c>
      <c r="D782" s="43">
        <v>21</v>
      </c>
      <c r="E782" s="70">
        <v>353</v>
      </c>
      <c r="F782" s="58">
        <v>348</v>
      </c>
      <c r="G782" s="58">
        <v>5</v>
      </c>
      <c r="H782" s="37" t="s">
        <v>2094</v>
      </c>
      <c r="I782" s="132">
        <f>Таблица1[[#This Row],[Загружено]]/Таблица1[[#This Row],[Всего обучающихся]]</f>
        <v>0.98583569405099147</v>
      </c>
      <c r="J782" s="77">
        <f>Таблица1[[#This Row],[Отсеяно]]/Таблица1[[#This Row],[Всего обучающихся]]</f>
        <v>1.4164305949008499E-2</v>
      </c>
      <c r="K782" s="67">
        <f>Таблица1[[#This Row],[Всего обучающихся]]-Таблица1[[#This Row],[Загружено]]</f>
        <v>5</v>
      </c>
      <c r="L782" s="73">
        <f>Таблица1[[#This Row],[Всего обучающихся]]-Таблица1[[#This Row],[Загружено]]-Таблица1[[#This Row],[Отсеяно]]</f>
        <v>0</v>
      </c>
      <c r="M782" s="136"/>
      <c r="N782" s="136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6.5" customHeight="1" x14ac:dyDescent="0.2">
      <c r="A783" s="37" t="s">
        <v>354</v>
      </c>
      <c r="B783" s="37" t="s">
        <v>1458</v>
      </c>
      <c r="C783" s="43">
        <v>19</v>
      </c>
      <c r="D783" s="43">
        <v>18</v>
      </c>
      <c r="E783" s="70">
        <v>267</v>
      </c>
      <c r="F783" s="57">
        <v>255</v>
      </c>
      <c r="G783" s="57">
        <v>12</v>
      </c>
      <c r="H783" s="37" t="s">
        <v>2094</v>
      </c>
      <c r="I783" s="92">
        <f>Таблица1[[#This Row],[Загружено]]/Таблица1[[#This Row],[Всего обучающихся]]</f>
        <v>0.9550561797752809</v>
      </c>
      <c r="J783" s="77">
        <f>Таблица1[[#This Row],[Отсеяно]]/Таблица1[[#This Row],[Всего обучающихся]]</f>
        <v>4.49438202247191E-2</v>
      </c>
      <c r="K783" s="67">
        <f>Таблица1[[#This Row],[Всего обучающихся]]-Таблица1[[#This Row],[Загружено]]</f>
        <v>12</v>
      </c>
      <c r="L783" s="73">
        <f>Таблица1[[#This Row],[Всего обучающихся]]-Таблица1[[#This Row],[Загружено]]-Таблица1[[#This Row],[Отсеяно]]</f>
        <v>0</v>
      </c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6.5" customHeight="1" x14ac:dyDescent="0.2">
      <c r="A784" s="37" t="s">
        <v>354</v>
      </c>
      <c r="B784" s="37" t="s">
        <v>1437</v>
      </c>
      <c r="C784" s="43">
        <v>16</v>
      </c>
      <c r="D784" s="43">
        <v>16</v>
      </c>
      <c r="E784" s="70">
        <v>203</v>
      </c>
      <c r="F784" s="57">
        <v>197</v>
      </c>
      <c r="G784" s="57">
        <v>6</v>
      </c>
      <c r="H784" s="37" t="s">
        <v>2094</v>
      </c>
      <c r="I784" s="92">
        <f>Таблица1[[#This Row],[Загружено]]/Таблица1[[#This Row],[Всего обучающихся]]</f>
        <v>0.97044334975369462</v>
      </c>
      <c r="J784" s="77">
        <f>Таблица1[[#This Row],[Отсеяно]]/Таблица1[[#This Row],[Всего обучающихся]]</f>
        <v>2.9556650246305417E-2</v>
      </c>
      <c r="K784" s="67">
        <f>Таблица1[[#This Row],[Всего обучающихся]]-Таблица1[[#This Row],[Загружено]]</f>
        <v>6</v>
      </c>
      <c r="L784" s="73">
        <f>Таблица1[[#This Row],[Всего обучающихся]]-Таблица1[[#This Row],[Загружено]]-Таблица1[[#This Row],[Отсеяно]]</f>
        <v>0</v>
      </c>
      <c r="M784" s="36"/>
      <c r="N784" s="36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6.5" customHeight="1" x14ac:dyDescent="0.2">
      <c r="A785" s="37" t="s">
        <v>354</v>
      </c>
      <c r="B785" s="37" t="s">
        <v>1435</v>
      </c>
      <c r="C785" s="43">
        <v>11</v>
      </c>
      <c r="D785" s="43">
        <v>11</v>
      </c>
      <c r="E785" s="70">
        <v>167</v>
      </c>
      <c r="F785" s="57">
        <v>156</v>
      </c>
      <c r="G785" s="57">
        <v>11</v>
      </c>
      <c r="H785" s="37" t="s">
        <v>2094</v>
      </c>
      <c r="I785" s="92">
        <f>Таблица1[[#This Row],[Загружено]]/Таблица1[[#This Row],[Всего обучающихся]]</f>
        <v>0.93413173652694614</v>
      </c>
      <c r="J785" s="77">
        <f>Таблица1[[#This Row],[Отсеяно]]/Таблица1[[#This Row],[Всего обучающихся]]</f>
        <v>6.5868263473053898E-2</v>
      </c>
      <c r="K785" s="67">
        <f>Таблица1[[#This Row],[Всего обучающихся]]-Таблица1[[#This Row],[Загружено]]</f>
        <v>11</v>
      </c>
      <c r="L785" s="73">
        <f>Таблица1[[#This Row],[Всего обучающихся]]-Таблица1[[#This Row],[Загружено]]-Таблица1[[#This Row],[Отсеяно]]</f>
        <v>0</v>
      </c>
      <c r="M785" s="36"/>
      <c r="N785" s="36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6.5" customHeight="1" x14ac:dyDescent="0.2">
      <c r="A786" s="37" t="s">
        <v>354</v>
      </c>
      <c r="B786" s="37" t="s">
        <v>1444</v>
      </c>
      <c r="C786" s="43">
        <v>15</v>
      </c>
      <c r="D786" s="43">
        <v>15</v>
      </c>
      <c r="E786" s="70">
        <v>163</v>
      </c>
      <c r="F786" s="58">
        <v>151</v>
      </c>
      <c r="G786" s="58">
        <v>12</v>
      </c>
      <c r="H786" s="37" t="s">
        <v>2094</v>
      </c>
      <c r="I786" s="92">
        <f>Таблица1[[#This Row],[Загружено]]/Таблица1[[#This Row],[Всего обучающихся]]</f>
        <v>0.92638036809815949</v>
      </c>
      <c r="J786" s="77">
        <f>Таблица1[[#This Row],[Отсеяно]]/Таблица1[[#This Row],[Всего обучающихся]]</f>
        <v>7.3619631901840496E-2</v>
      </c>
      <c r="K786" s="67">
        <f>Таблица1[[#This Row],[Всего обучающихся]]-Таблица1[[#This Row],[Загружено]]</f>
        <v>12</v>
      </c>
      <c r="L786" s="73">
        <f>Таблица1[[#This Row],[Всего обучающихся]]-Таблица1[[#This Row],[Загружено]]-Таблица1[[#This Row],[Отсеяно]]</f>
        <v>0</v>
      </c>
      <c r="M786" s="36"/>
      <c r="N786" s="36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s="41" customFormat="1" ht="16.5" customHeight="1" x14ac:dyDescent="0.2">
      <c r="A787" s="37" t="s">
        <v>354</v>
      </c>
      <c r="B787" s="37" t="s">
        <v>1438</v>
      </c>
      <c r="C787" s="43">
        <v>14</v>
      </c>
      <c r="D787" s="43">
        <v>14</v>
      </c>
      <c r="E787" s="70">
        <v>110</v>
      </c>
      <c r="F787" s="57">
        <v>105</v>
      </c>
      <c r="G787" s="57">
        <v>5</v>
      </c>
      <c r="H787" s="37" t="s">
        <v>2094</v>
      </c>
      <c r="I787" s="92">
        <f>Таблица1[[#This Row],[Загружено]]/Таблица1[[#This Row],[Всего обучающихся]]</f>
        <v>0.95454545454545459</v>
      </c>
      <c r="J787" s="77">
        <f>Таблица1[[#This Row],[Отсеяно]]/Таблица1[[#This Row],[Всего обучающихся]]</f>
        <v>4.5454545454545456E-2</v>
      </c>
      <c r="K787" s="67">
        <f>Таблица1[[#This Row],[Всего обучающихся]]-Таблица1[[#This Row],[Загружено]]</f>
        <v>5</v>
      </c>
      <c r="L787" s="73">
        <f>Таблица1[[#This Row],[Всего обучающихся]]-Таблица1[[#This Row],[Загружено]]-Таблица1[[#This Row],[Отсеяно]]</f>
        <v>0</v>
      </c>
      <c r="M787" s="36"/>
      <c r="N787" s="36"/>
      <c r="O787" s="38"/>
      <c r="P787" s="38"/>
      <c r="Q787" s="38"/>
      <c r="R787" s="38"/>
      <c r="S787" s="38"/>
      <c r="T787" s="38"/>
      <c r="U787" s="38"/>
      <c r="V787" s="39"/>
      <c r="W787" s="38"/>
      <c r="X787" s="38"/>
      <c r="Y787" s="38"/>
      <c r="Z787" s="38"/>
    </row>
    <row r="788" spans="1:26" ht="16.5" customHeight="1" x14ac:dyDescent="0.2">
      <c r="A788" s="37" t="s">
        <v>354</v>
      </c>
      <c r="B788" s="37" t="s">
        <v>1450</v>
      </c>
      <c r="C788" s="43">
        <v>16</v>
      </c>
      <c r="D788" s="43">
        <v>15</v>
      </c>
      <c r="E788" s="70">
        <v>156</v>
      </c>
      <c r="F788" s="58">
        <v>152</v>
      </c>
      <c r="G788" s="58">
        <v>5</v>
      </c>
      <c r="H788" s="37" t="s">
        <v>2094</v>
      </c>
      <c r="I788" s="92">
        <f>Таблица1[[#This Row],[Загружено]]/Таблица1[[#This Row],[Всего обучающихся]]</f>
        <v>0.97435897435897434</v>
      </c>
      <c r="J788" s="77">
        <f>Таблица1[[#This Row],[Отсеяно]]/Таблица1[[#This Row],[Всего обучающихся]]</f>
        <v>3.2051282051282048E-2</v>
      </c>
      <c r="K788" s="67">
        <f>Таблица1[[#This Row],[Всего обучающихся]]-Таблица1[[#This Row],[Загружено]]</f>
        <v>4</v>
      </c>
      <c r="L788" s="73">
        <f>Таблица1[[#This Row],[Всего обучающихся]]-Таблица1[[#This Row],[Загружено]]-Таблица1[[#This Row],[Отсеяно]]</f>
        <v>-1</v>
      </c>
      <c r="M788" s="36"/>
      <c r="N788" s="36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s="41" customFormat="1" ht="16.5" customHeight="1" x14ac:dyDescent="0.2">
      <c r="A789" s="37" t="s">
        <v>354</v>
      </c>
      <c r="B789" s="37" t="s">
        <v>1421</v>
      </c>
      <c r="C789" s="43">
        <v>17</v>
      </c>
      <c r="D789" s="43">
        <v>16</v>
      </c>
      <c r="E789" s="70">
        <v>164</v>
      </c>
      <c r="F789" s="57">
        <v>158</v>
      </c>
      <c r="G789" s="57">
        <v>8</v>
      </c>
      <c r="H789" s="37" t="s">
        <v>2094</v>
      </c>
      <c r="I789" s="92">
        <f>Таблица1[[#This Row],[Загружено]]/Таблица1[[#This Row],[Всего обучающихся]]</f>
        <v>0.96341463414634143</v>
      </c>
      <c r="J789" s="77">
        <f>Таблица1[[#This Row],[Отсеяно]]/Таблица1[[#This Row],[Всего обучающихся]]</f>
        <v>4.878048780487805E-2</v>
      </c>
      <c r="K789" s="67">
        <f>Таблица1[[#This Row],[Всего обучающихся]]-Таблица1[[#This Row],[Загружено]]</f>
        <v>6</v>
      </c>
      <c r="L789" s="73">
        <f>Таблица1[[#This Row],[Всего обучающихся]]-Таблица1[[#This Row],[Загружено]]-Таблица1[[#This Row],[Отсеяно]]</f>
        <v>-2</v>
      </c>
      <c r="M789" s="36"/>
      <c r="N789" s="36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6.5" customHeight="1" x14ac:dyDescent="0.2">
      <c r="A790" s="37" t="s">
        <v>354</v>
      </c>
      <c r="B790" s="37" t="s">
        <v>1453</v>
      </c>
      <c r="C790" s="43">
        <v>13</v>
      </c>
      <c r="D790" s="43">
        <v>12</v>
      </c>
      <c r="E790" s="70">
        <v>121</v>
      </c>
      <c r="F790" s="57">
        <v>115</v>
      </c>
      <c r="G790" s="57">
        <v>8</v>
      </c>
      <c r="H790" s="37" t="s">
        <v>2094</v>
      </c>
      <c r="I790" s="92">
        <f>Таблица1[[#This Row],[Загружено]]/Таблица1[[#This Row],[Всего обучающихся]]</f>
        <v>0.95041322314049592</v>
      </c>
      <c r="J790" s="77">
        <f>Таблица1[[#This Row],[Отсеяно]]/Таблица1[[#This Row],[Всего обучающихся]]</f>
        <v>6.6115702479338845E-2</v>
      </c>
      <c r="K790" s="67">
        <f>Таблица1[[#This Row],[Всего обучающихся]]-Таблица1[[#This Row],[Загружено]]</f>
        <v>6</v>
      </c>
      <c r="L790" s="73">
        <f>Таблица1[[#This Row],[Всего обучающихся]]-Таблица1[[#This Row],[Загружено]]-Таблица1[[#This Row],[Отсеяно]]</f>
        <v>-2</v>
      </c>
      <c r="M790" s="36"/>
      <c r="N790" s="36"/>
      <c r="O790" s="38"/>
      <c r="P790" s="38"/>
      <c r="Q790" s="38"/>
      <c r="R790" s="38"/>
      <c r="S790" s="38"/>
      <c r="T790" s="35"/>
      <c r="U790" s="38"/>
      <c r="V790" s="38"/>
      <c r="W790" s="38"/>
      <c r="X790" s="38"/>
      <c r="Y790" s="38"/>
      <c r="Z790" s="38"/>
    </row>
    <row r="791" spans="1:26" ht="16.5" customHeight="1" x14ac:dyDescent="0.2">
      <c r="A791" s="37" t="s">
        <v>354</v>
      </c>
      <c r="B791" s="37" t="s">
        <v>1422</v>
      </c>
      <c r="C791" s="43">
        <v>13</v>
      </c>
      <c r="D791" s="43">
        <v>13</v>
      </c>
      <c r="E791" s="70">
        <v>119</v>
      </c>
      <c r="F791" s="57">
        <v>119</v>
      </c>
      <c r="G791" s="57">
        <v>2</v>
      </c>
      <c r="H791" s="37" t="s">
        <v>2094</v>
      </c>
      <c r="I791" s="132">
        <f>Таблица1[[#This Row],[Загружено]]/Таблица1[[#This Row],[Всего обучающихся]]</f>
        <v>1</v>
      </c>
      <c r="J791" s="77">
        <f>Таблица1[[#This Row],[Отсеяно]]/Таблица1[[#This Row],[Всего обучающихся]]</f>
        <v>1.680672268907563E-2</v>
      </c>
      <c r="K791" s="67">
        <f>Таблица1[[#This Row],[Всего обучающихся]]-Таблица1[[#This Row],[Загружено]]</f>
        <v>0</v>
      </c>
      <c r="L791" s="73">
        <f>Таблица1[[#This Row],[Всего обучающихся]]-Таблица1[[#This Row],[Загружено]]-Таблица1[[#This Row],[Отсеяно]]</f>
        <v>-2</v>
      </c>
      <c r="M791" s="36"/>
      <c r="N791" s="36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6.5" customHeight="1" x14ac:dyDescent="0.2">
      <c r="A792" s="37" t="s">
        <v>354</v>
      </c>
      <c r="B792" s="37" t="s">
        <v>1442</v>
      </c>
      <c r="C792" s="43">
        <v>13</v>
      </c>
      <c r="D792" s="43">
        <v>13</v>
      </c>
      <c r="E792" s="70">
        <v>110</v>
      </c>
      <c r="F792" s="57">
        <v>109</v>
      </c>
      <c r="G792" s="57">
        <v>3</v>
      </c>
      <c r="H792" s="37" t="s">
        <v>2094</v>
      </c>
      <c r="I792" s="132">
        <f>Таблица1[[#This Row],[Загружено]]/Таблица1[[#This Row],[Всего обучающихся]]</f>
        <v>0.99090909090909096</v>
      </c>
      <c r="J792" s="77">
        <f>Таблица1[[#This Row],[Отсеяно]]/Таблица1[[#This Row],[Всего обучающихся]]</f>
        <v>2.7272727272727271E-2</v>
      </c>
      <c r="K792" s="67">
        <f>Таблица1[[#This Row],[Всего обучающихся]]-Таблица1[[#This Row],[Загружено]]</f>
        <v>1</v>
      </c>
      <c r="L792" s="73">
        <f>Таблица1[[#This Row],[Всего обучающихся]]-Таблица1[[#This Row],[Загружено]]-Таблица1[[#This Row],[Отсеяно]]</f>
        <v>-2</v>
      </c>
      <c r="M792" s="36"/>
      <c r="N792" s="36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6.5" customHeight="1" x14ac:dyDescent="0.2">
      <c r="A793" s="83" t="s">
        <v>354</v>
      </c>
      <c r="B793" s="83" t="s">
        <v>1454</v>
      </c>
      <c r="C793" s="43">
        <v>63</v>
      </c>
      <c r="D793" s="43">
        <v>58</v>
      </c>
      <c r="E793" s="90">
        <v>966</v>
      </c>
      <c r="F793" s="57">
        <v>296</v>
      </c>
      <c r="G793" s="57">
        <v>674</v>
      </c>
      <c r="H793" s="37" t="s">
        <v>2094</v>
      </c>
      <c r="I793" s="92">
        <f>Таблица1[[#This Row],[Загружено]]/Таблица1[[#This Row],[Всего обучающихся]]</f>
        <v>0.30641821946169773</v>
      </c>
      <c r="J793" s="119">
        <f>Таблица1[[#This Row],[Отсеяно]]/Таблица1[[#This Row],[Всего обучающихся]]</f>
        <v>0.6977225672877847</v>
      </c>
      <c r="K793" s="118">
        <f>Таблица1[[#This Row],[Всего обучающихся]]-Таблица1[[#This Row],[Загружено]]</f>
        <v>670</v>
      </c>
      <c r="L793" s="73">
        <f>Таблица1[[#This Row],[Всего обучающихся]]-Таблица1[[#This Row],[Загружено]]-Таблица1[[#This Row],[Отсеяно]]</f>
        <v>-4</v>
      </c>
      <c r="M793" s="36"/>
      <c r="N793" s="36"/>
      <c r="O793" s="38"/>
      <c r="P793" s="38"/>
      <c r="Q793" s="38"/>
      <c r="R793" s="38"/>
      <c r="S793" s="38"/>
      <c r="T793" s="38"/>
      <c r="U793" s="38"/>
      <c r="V793" s="35"/>
      <c r="W793" s="38"/>
      <c r="X793" s="38"/>
      <c r="Y793" s="38"/>
      <c r="Z793" s="38"/>
    </row>
    <row r="794" spans="1:26" ht="16.5" customHeight="1" x14ac:dyDescent="0.2">
      <c r="A794" s="37" t="s">
        <v>354</v>
      </c>
      <c r="B794" s="37" t="s">
        <v>1427</v>
      </c>
      <c r="C794" s="43">
        <v>27</v>
      </c>
      <c r="D794" s="43">
        <v>26</v>
      </c>
      <c r="E794" s="70">
        <v>333</v>
      </c>
      <c r="F794" s="57">
        <v>332</v>
      </c>
      <c r="G794" s="57">
        <v>5</v>
      </c>
      <c r="H794" s="37" t="s">
        <v>2094</v>
      </c>
      <c r="I794" s="132">
        <f>Таблица1[[#This Row],[Загружено]]/Таблица1[[#This Row],[Всего обучающихся]]</f>
        <v>0.99699699699699695</v>
      </c>
      <c r="J794" s="77">
        <f>Таблица1[[#This Row],[Отсеяно]]/Таблица1[[#This Row],[Всего обучающихся]]</f>
        <v>1.5015015015015015E-2</v>
      </c>
      <c r="K794" s="67">
        <f>Таблица1[[#This Row],[Всего обучающихся]]-Таблица1[[#This Row],[Загружено]]</f>
        <v>1</v>
      </c>
      <c r="L794" s="73">
        <f>Таблица1[[#This Row],[Всего обучающихся]]-Таблица1[[#This Row],[Загружено]]-Таблица1[[#This Row],[Отсеяно]]</f>
        <v>-4</v>
      </c>
      <c r="M794" s="36"/>
      <c r="N794" s="36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6.5" customHeight="1" x14ac:dyDescent="0.2">
      <c r="A795" s="37" t="s">
        <v>354</v>
      </c>
      <c r="B795" s="37" t="s">
        <v>1426</v>
      </c>
      <c r="C795" s="43">
        <v>37</v>
      </c>
      <c r="D795" s="43">
        <v>35</v>
      </c>
      <c r="E795" s="70">
        <v>445</v>
      </c>
      <c r="F795" s="57">
        <v>308</v>
      </c>
      <c r="G795" s="57">
        <v>146</v>
      </c>
      <c r="H795" s="37" t="s">
        <v>2094</v>
      </c>
      <c r="I795" s="92">
        <f>Таблица1[[#This Row],[Загружено]]/Таблица1[[#This Row],[Всего обучающихся]]</f>
        <v>0.69213483146067412</v>
      </c>
      <c r="J795" s="77">
        <f>Таблица1[[#This Row],[Отсеяно]]/Таблица1[[#This Row],[Всего обучающихся]]</f>
        <v>0.32808988764044944</v>
      </c>
      <c r="K795" s="118">
        <f>Таблица1[[#This Row],[Всего обучающихся]]-Таблица1[[#This Row],[Загружено]]</f>
        <v>137</v>
      </c>
      <c r="L795" s="73">
        <f>Таблица1[[#This Row],[Всего обучающихся]]-Таблица1[[#This Row],[Загружено]]-Таблица1[[#This Row],[Отсеяно]]</f>
        <v>-9</v>
      </c>
      <c r="M795" s="36"/>
      <c r="N795" s="36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6.5" customHeight="1" x14ac:dyDescent="0.2">
      <c r="A796" s="37" t="s">
        <v>354</v>
      </c>
      <c r="B796" s="37" t="s">
        <v>1420</v>
      </c>
      <c r="C796" s="43">
        <v>28</v>
      </c>
      <c r="D796" s="43">
        <v>26</v>
      </c>
      <c r="E796" s="70">
        <v>408</v>
      </c>
      <c r="F796" s="57">
        <v>260</v>
      </c>
      <c r="G796" s="57">
        <v>157</v>
      </c>
      <c r="H796" s="37" t="s">
        <v>2094</v>
      </c>
      <c r="I796" s="92">
        <f>Таблица1[[#This Row],[Загружено]]/Таблица1[[#This Row],[Всего обучающихся]]</f>
        <v>0.63725490196078427</v>
      </c>
      <c r="J796" s="77">
        <f>Таблица1[[#This Row],[Отсеяно]]/Таблица1[[#This Row],[Всего обучающихся]]</f>
        <v>0.38480392156862747</v>
      </c>
      <c r="K796" s="118">
        <f>Таблица1[[#This Row],[Всего обучающихся]]-Таблица1[[#This Row],[Загружено]]</f>
        <v>148</v>
      </c>
      <c r="L796" s="73">
        <f>Таблица1[[#This Row],[Всего обучающихся]]-Таблица1[[#This Row],[Загружено]]-Таблица1[[#This Row],[Отсеяно]]</f>
        <v>-9</v>
      </c>
      <c r="M796" s="36"/>
      <c r="N796" s="36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s="41" customFormat="1" ht="16.5" customHeight="1" x14ac:dyDescent="0.2">
      <c r="A797" s="37" t="s">
        <v>355</v>
      </c>
      <c r="B797" s="37" t="s">
        <v>1461</v>
      </c>
      <c r="C797" s="43">
        <v>14</v>
      </c>
      <c r="D797" s="43">
        <v>14</v>
      </c>
      <c r="E797" s="70">
        <v>32</v>
      </c>
      <c r="F797" s="58">
        <v>30</v>
      </c>
      <c r="G797" s="58"/>
      <c r="H797" s="37" t="s">
        <v>2094</v>
      </c>
      <c r="I797" s="111">
        <f>Таблица1[[#This Row],[Загружено]]/Таблица1[[#This Row],[Всего обучающихся]]</f>
        <v>0.9375</v>
      </c>
      <c r="J797" s="77">
        <f>Таблица1[[#This Row],[Отсеяно]]/Таблица1[[#This Row],[Всего обучающихся]]</f>
        <v>0</v>
      </c>
      <c r="K797" s="67">
        <f>Таблица1[[#This Row],[Всего обучающихся]]-Таблица1[[#This Row],[Загружено]]</f>
        <v>2</v>
      </c>
      <c r="L797" s="73">
        <f>Таблица1[[#This Row],[Всего обучающихся]]-Таблица1[[#This Row],[Загружено]]-Таблица1[[#This Row],[Отсеяно]]</f>
        <v>2</v>
      </c>
      <c r="M797" s="36"/>
      <c r="N797" s="36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6.5" customHeight="1" x14ac:dyDescent="0.2">
      <c r="A798" s="37" t="s">
        <v>355</v>
      </c>
      <c r="B798" s="37" t="s">
        <v>1475</v>
      </c>
      <c r="C798" s="43">
        <v>19</v>
      </c>
      <c r="D798" s="43">
        <v>18</v>
      </c>
      <c r="E798" s="57">
        <v>105</v>
      </c>
      <c r="F798" s="57">
        <v>94</v>
      </c>
      <c r="G798" s="57">
        <v>10</v>
      </c>
      <c r="H798" s="37" t="s">
        <v>2094</v>
      </c>
      <c r="I798" s="92">
        <f>Таблица1[[#This Row],[Загружено]]/Таблица1[[#This Row],[Всего обучающихся]]</f>
        <v>0.89523809523809528</v>
      </c>
      <c r="J798" s="77">
        <f>Таблица1[[#This Row],[Отсеяно]]/Таблица1[[#This Row],[Всего обучающихся]]</f>
        <v>9.5238095238095233E-2</v>
      </c>
      <c r="K798" s="67">
        <f>Таблица1[[#This Row],[Всего обучающихся]]-Таблица1[[#This Row],[Загружено]]</f>
        <v>11</v>
      </c>
      <c r="L798" s="73">
        <f>Таблица1[[#This Row],[Всего обучающихся]]-Таблица1[[#This Row],[Загружено]]-Таблица1[[#This Row],[Отсеяно]]</f>
        <v>1</v>
      </c>
      <c r="M798" s="36"/>
      <c r="N798" s="36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6.5" customHeight="1" x14ac:dyDescent="0.2">
      <c r="A799" s="37" t="s">
        <v>355</v>
      </c>
      <c r="B799" s="37" t="s">
        <v>1474</v>
      </c>
      <c r="C799" s="43">
        <v>15</v>
      </c>
      <c r="D799" s="43">
        <v>15</v>
      </c>
      <c r="E799" s="70">
        <v>21</v>
      </c>
      <c r="F799" s="57">
        <v>19</v>
      </c>
      <c r="G799" s="57">
        <v>1</v>
      </c>
      <c r="H799" s="37" t="s">
        <v>2094</v>
      </c>
      <c r="I799" s="92">
        <f>Таблица1[[#This Row],[Загружено]]/Таблица1[[#This Row],[Всего обучающихся]]</f>
        <v>0.90476190476190477</v>
      </c>
      <c r="J799" s="77">
        <f>Таблица1[[#This Row],[Отсеяно]]/Таблица1[[#This Row],[Всего обучающихся]]</f>
        <v>4.7619047619047616E-2</v>
      </c>
      <c r="K799" s="67">
        <f>Таблица1[[#This Row],[Всего обучающихся]]-Таблица1[[#This Row],[Загружено]]</f>
        <v>2</v>
      </c>
      <c r="L799" s="73">
        <f>Таблица1[[#This Row],[Всего обучающихся]]-Таблица1[[#This Row],[Загружено]]-Таблица1[[#This Row],[Отсеяно]]</f>
        <v>1</v>
      </c>
      <c r="M799" s="36"/>
      <c r="N799" s="36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6.5" customHeight="1" x14ac:dyDescent="0.2">
      <c r="A800" s="37" t="s">
        <v>355</v>
      </c>
      <c r="B800" s="37" t="s">
        <v>1465</v>
      </c>
      <c r="C800" s="43">
        <v>21</v>
      </c>
      <c r="D800" s="43">
        <v>21</v>
      </c>
      <c r="E800" s="70">
        <v>46</v>
      </c>
      <c r="F800" s="58">
        <v>45</v>
      </c>
      <c r="G800" s="58">
        <v>1</v>
      </c>
      <c r="H800" s="55" t="s">
        <v>2094</v>
      </c>
      <c r="I800" s="124">
        <f>Таблица1[[#This Row],[Загружено]]/Таблица1[[#This Row],[Всего обучающихся]]</f>
        <v>0.97826086956521741</v>
      </c>
      <c r="J800" s="77">
        <f>Таблица1[[#This Row],[Отсеяно]]/Таблица1[[#This Row],[Всего обучающихся]]</f>
        <v>2.1739130434782608E-2</v>
      </c>
      <c r="K800" s="67">
        <f>Таблица1[[#This Row],[Всего обучающихся]]-Таблица1[[#This Row],[Загружено]]</f>
        <v>1</v>
      </c>
      <c r="L800" s="73">
        <f>Таблица1[[#This Row],[Всего обучающихся]]-Таблица1[[#This Row],[Загружено]]-Таблица1[[#This Row],[Отсеяно]]</f>
        <v>0</v>
      </c>
      <c r="M800" s="36"/>
      <c r="N800" s="36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6.5" customHeight="1" x14ac:dyDescent="0.2">
      <c r="A801" s="37" t="s">
        <v>355</v>
      </c>
      <c r="B801" s="37" t="s">
        <v>1471</v>
      </c>
      <c r="C801" s="43">
        <v>11</v>
      </c>
      <c r="D801" s="43">
        <v>10</v>
      </c>
      <c r="E801" s="70">
        <v>18</v>
      </c>
      <c r="F801" s="57">
        <v>18</v>
      </c>
      <c r="G801" s="57">
        <v>0</v>
      </c>
      <c r="H801" s="36" t="s">
        <v>2094</v>
      </c>
      <c r="I801" s="142">
        <f>Таблица1[[#This Row],[Загружено]]/Таблица1[[#This Row],[Всего обучающихся]]</f>
        <v>1</v>
      </c>
      <c r="J801" s="77">
        <f>Таблица1[[#This Row],[Отсеяно]]/Таблица1[[#This Row],[Всего обучающихся]]</f>
        <v>0</v>
      </c>
      <c r="K801" s="67">
        <f>Таблица1[[#This Row],[Всего обучающихся]]-Таблица1[[#This Row],[Загружено]]</f>
        <v>0</v>
      </c>
      <c r="L801" s="73">
        <f>Таблица1[[#This Row],[Всего обучающихся]]-Таблица1[[#This Row],[Загружено]]-Таблица1[[#This Row],[Отсеяно]]</f>
        <v>0</v>
      </c>
      <c r="M801" s="36"/>
      <c r="N801" s="36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6.5" customHeight="1" x14ac:dyDescent="0.2">
      <c r="A802" s="37" t="s">
        <v>355</v>
      </c>
      <c r="B802" s="37" t="s">
        <v>1473</v>
      </c>
      <c r="C802" s="43">
        <v>7</v>
      </c>
      <c r="D802" s="43">
        <v>7</v>
      </c>
      <c r="E802" s="70">
        <v>13</v>
      </c>
      <c r="F802" s="57">
        <v>13</v>
      </c>
      <c r="G802" s="57">
        <v>0</v>
      </c>
      <c r="H802" s="36" t="s">
        <v>2094</v>
      </c>
      <c r="I802" s="142">
        <f>Таблица1[[#This Row],[Загружено]]/Таблица1[[#This Row],[Всего обучающихся]]</f>
        <v>1</v>
      </c>
      <c r="J802" s="77">
        <f>Таблица1[[#This Row],[Отсеяно]]/Таблица1[[#This Row],[Всего обучающихся]]</f>
        <v>0</v>
      </c>
      <c r="K802" s="67">
        <f>Таблица1[[#This Row],[Всего обучающихся]]-Таблица1[[#This Row],[Загружено]]</f>
        <v>0</v>
      </c>
      <c r="L802" s="73">
        <f>Таблица1[[#This Row],[Всего обучающихся]]-Таблица1[[#This Row],[Загружено]]-Таблица1[[#This Row],[Отсеяно]]</f>
        <v>0</v>
      </c>
      <c r="M802" s="136"/>
      <c r="N802" s="136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6.5" customHeight="1" x14ac:dyDescent="0.2">
      <c r="A803" s="37" t="s">
        <v>355</v>
      </c>
      <c r="B803" s="37" t="s">
        <v>1460</v>
      </c>
      <c r="C803" s="43">
        <v>7</v>
      </c>
      <c r="D803" s="43">
        <v>7</v>
      </c>
      <c r="E803" s="70">
        <v>7</v>
      </c>
      <c r="F803" s="57">
        <v>7</v>
      </c>
      <c r="G803" s="57">
        <v>0</v>
      </c>
      <c r="H803" s="36" t="s">
        <v>2094</v>
      </c>
      <c r="I803" s="142">
        <f>Таблица1[[#This Row],[Загружено]]/Таблица1[[#This Row],[Всего обучающихся]]</f>
        <v>1</v>
      </c>
      <c r="J803" s="77">
        <f>Таблица1[[#This Row],[Отсеяно]]/Таблица1[[#This Row],[Всего обучающихся]]</f>
        <v>0</v>
      </c>
      <c r="K803" s="67">
        <f>Таблица1[[#This Row],[Всего обучающихся]]-Таблица1[[#This Row],[Загружено]]</f>
        <v>0</v>
      </c>
      <c r="L803" s="73">
        <f>Таблица1[[#This Row],[Всего обучающихся]]-Таблица1[[#This Row],[Загружено]]-Таблица1[[#This Row],[Отсеяно]]</f>
        <v>0</v>
      </c>
      <c r="M803" s="36"/>
      <c r="N803" s="36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6.5" customHeight="1" x14ac:dyDescent="0.2">
      <c r="A804" s="37" t="s">
        <v>355</v>
      </c>
      <c r="B804" s="37" t="s">
        <v>1470</v>
      </c>
      <c r="C804" s="43">
        <v>2</v>
      </c>
      <c r="D804" s="43">
        <v>2</v>
      </c>
      <c r="E804" s="70">
        <v>3</v>
      </c>
      <c r="F804" s="57">
        <v>3</v>
      </c>
      <c r="G804" s="57">
        <v>0</v>
      </c>
      <c r="H804" s="40" t="s">
        <v>2094</v>
      </c>
      <c r="I804" s="142">
        <f>Таблица1[[#This Row],[Загружено]]/Таблица1[[#This Row],[Всего обучающихся]]</f>
        <v>1</v>
      </c>
      <c r="J804" s="77">
        <f>Таблица1[[#This Row],[Отсеяно]]/Таблица1[[#This Row],[Всего обучающихся]]</f>
        <v>0</v>
      </c>
      <c r="K804" s="67">
        <f>Таблица1[[#This Row],[Всего обучающихся]]-Таблица1[[#This Row],[Загружено]]</f>
        <v>0</v>
      </c>
      <c r="L804" s="73">
        <f>Таблица1[[#This Row],[Всего обучающихся]]-Таблица1[[#This Row],[Загружено]]-Таблица1[[#This Row],[Отсеяно]]</f>
        <v>0</v>
      </c>
      <c r="M804" s="36"/>
      <c r="N804" s="36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6.5" customHeight="1" x14ac:dyDescent="0.2">
      <c r="A805" s="37" t="s">
        <v>355</v>
      </c>
      <c r="B805" s="37" t="s">
        <v>1472</v>
      </c>
      <c r="C805" s="43">
        <v>16</v>
      </c>
      <c r="D805" s="43">
        <v>16</v>
      </c>
      <c r="E805" s="70">
        <v>73</v>
      </c>
      <c r="F805" s="57">
        <v>71</v>
      </c>
      <c r="G805" s="57">
        <v>3</v>
      </c>
      <c r="H805" s="37" t="s">
        <v>2094</v>
      </c>
      <c r="I805" s="64">
        <f>Таблица1[[#This Row],[Загружено]]/Таблица1[[#This Row],[Всего обучающихся]]</f>
        <v>0.9726027397260274</v>
      </c>
      <c r="J805" s="77">
        <f>Таблица1[[#This Row],[Отсеяно]]/Таблица1[[#This Row],[Всего обучающихся]]</f>
        <v>4.1095890410958902E-2</v>
      </c>
      <c r="K805" s="67">
        <f>Таблица1[[#This Row],[Всего обучающихся]]-Таблица1[[#This Row],[Загружено]]</f>
        <v>2</v>
      </c>
      <c r="L805" s="73">
        <f>Таблица1[[#This Row],[Всего обучающихся]]-Таблица1[[#This Row],[Загружено]]-Таблица1[[#This Row],[Отсеяно]]</f>
        <v>-1</v>
      </c>
    </row>
    <row r="806" spans="1:26" ht="16.5" customHeight="1" x14ac:dyDescent="0.2">
      <c r="A806" s="37" t="s">
        <v>355</v>
      </c>
      <c r="B806" s="37" t="s">
        <v>1467</v>
      </c>
      <c r="C806" s="43">
        <v>13</v>
      </c>
      <c r="D806" s="43">
        <v>12</v>
      </c>
      <c r="E806" s="70">
        <v>48</v>
      </c>
      <c r="F806" s="57">
        <v>48</v>
      </c>
      <c r="G806" s="57">
        <v>1</v>
      </c>
      <c r="H806" s="37" t="s">
        <v>2094</v>
      </c>
      <c r="I806" s="122">
        <f>Таблица1[[#This Row],[Загружено]]/Таблица1[[#This Row],[Всего обучающихся]]</f>
        <v>1</v>
      </c>
      <c r="J806" s="77">
        <f>Таблица1[[#This Row],[Отсеяно]]/Таблица1[[#This Row],[Всего обучающихся]]</f>
        <v>2.0833333333333332E-2</v>
      </c>
      <c r="K806" s="67">
        <f>Таблица1[[#This Row],[Всего обучающихся]]-Таблица1[[#This Row],[Загружено]]</f>
        <v>0</v>
      </c>
      <c r="L806" s="73">
        <f>Таблица1[[#This Row],[Всего обучающихся]]-Таблица1[[#This Row],[Загружено]]-Таблица1[[#This Row],[Отсеяно]]</f>
        <v>-1</v>
      </c>
    </row>
    <row r="807" spans="1:26" s="41" customFormat="1" ht="16.5" customHeight="1" x14ac:dyDescent="0.2">
      <c r="A807" s="37" t="s">
        <v>355</v>
      </c>
      <c r="B807" s="37" t="s">
        <v>1466</v>
      </c>
      <c r="C807" s="43">
        <v>6</v>
      </c>
      <c r="D807" s="43">
        <v>6</v>
      </c>
      <c r="E807" s="70">
        <v>9</v>
      </c>
      <c r="F807" s="57">
        <v>9</v>
      </c>
      <c r="G807" s="57">
        <v>1</v>
      </c>
      <c r="H807" s="37" t="s">
        <v>2094</v>
      </c>
      <c r="I807" s="122">
        <f>Таблица1[[#This Row],[Загружено]]/Таблица1[[#This Row],[Всего обучающихся]]</f>
        <v>1</v>
      </c>
      <c r="J807" s="77">
        <f>Таблица1[[#This Row],[Отсеяно]]/Таблица1[[#This Row],[Всего обучающихся]]</f>
        <v>0.1111111111111111</v>
      </c>
      <c r="K807" s="67">
        <f>Таблица1[[#This Row],[Всего обучающихся]]-Таблица1[[#This Row],[Загружено]]</f>
        <v>0</v>
      </c>
      <c r="L807" s="73">
        <f>Таблица1[[#This Row],[Всего обучающихся]]-Таблица1[[#This Row],[Загружено]]-Таблица1[[#This Row],[Отсеяно]]</f>
        <v>-1</v>
      </c>
      <c r="M807" s="32"/>
      <c r="N807" s="32"/>
    </row>
    <row r="808" spans="1:26" ht="16.5" customHeight="1" x14ac:dyDescent="0.2">
      <c r="A808" s="46" t="s">
        <v>355</v>
      </c>
      <c r="B808" s="46" t="s">
        <v>1462</v>
      </c>
      <c r="C808" s="43">
        <v>16</v>
      </c>
      <c r="D808" s="43">
        <v>16</v>
      </c>
      <c r="E808" s="79">
        <v>109</v>
      </c>
      <c r="F808" s="57">
        <v>108</v>
      </c>
      <c r="G808" s="57">
        <v>3</v>
      </c>
      <c r="H808" s="37" t="s">
        <v>2094</v>
      </c>
      <c r="I808" s="122">
        <f>Таблица1[[#This Row],[Загружено]]/Таблица1[[#This Row],[Всего обучающихся]]</f>
        <v>0.99082568807339455</v>
      </c>
      <c r="J808" s="77">
        <f>Таблица1[[#This Row],[Отсеяно]]/Таблица1[[#This Row],[Всего обучающихся]]</f>
        <v>2.7522935779816515E-2</v>
      </c>
      <c r="K808" s="67">
        <f>Таблица1[[#This Row],[Всего обучающихся]]-Таблица1[[#This Row],[Загружено]]</f>
        <v>1</v>
      </c>
      <c r="L808" s="73">
        <f>Таблица1[[#This Row],[Всего обучающихся]]-Таблица1[[#This Row],[Загружено]]-Таблица1[[#This Row],[Отсеяно]]</f>
        <v>-2</v>
      </c>
    </row>
    <row r="809" spans="1:26" s="41" customFormat="1" ht="16.5" customHeight="1" x14ac:dyDescent="0.2">
      <c r="A809" s="37" t="s">
        <v>355</v>
      </c>
      <c r="B809" s="37" t="s">
        <v>1469</v>
      </c>
      <c r="C809" s="43">
        <v>8</v>
      </c>
      <c r="D809" s="43">
        <v>8</v>
      </c>
      <c r="E809" s="70">
        <v>17</v>
      </c>
      <c r="F809" s="57">
        <v>19</v>
      </c>
      <c r="G809" s="57">
        <v>0</v>
      </c>
      <c r="H809" s="37" t="s">
        <v>2094</v>
      </c>
      <c r="I809" s="122">
        <f>Таблица1[[#This Row],[Загружено]]/Таблица1[[#This Row],[Всего обучающихся]]</f>
        <v>1.1176470588235294</v>
      </c>
      <c r="J809" s="77">
        <f>Таблица1[[#This Row],[Отсеяно]]/Таблица1[[#This Row],[Всего обучающихся]]</f>
        <v>0</v>
      </c>
      <c r="K809" s="67">
        <f>Таблица1[[#This Row],[Всего обучающихся]]-Таблица1[[#This Row],[Загружено]]</f>
        <v>-2</v>
      </c>
      <c r="L809" s="73">
        <f>Таблица1[[#This Row],[Всего обучающихся]]-Таблица1[[#This Row],[Загружено]]-Таблица1[[#This Row],[Отсеяно]]</f>
        <v>-2</v>
      </c>
      <c r="M809" s="32"/>
      <c r="N809" s="32"/>
    </row>
    <row r="810" spans="1:26" ht="16.5" customHeight="1" x14ac:dyDescent="0.2">
      <c r="A810" s="37" t="s">
        <v>355</v>
      </c>
      <c r="B810" s="37" t="s">
        <v>1468</v>
      </c>
      <c r="C810" s="43">
        <v>14</v>
      </c>
      <c r="D810" s="43">
        <v>14</v>
      </c>
      <c r="E810" s="57">
        <v>126</v>
      </c>
      <c r="F810" s="57">
        <v>122</v>
      </c>
      <c r="G810" s="57">
        <v>7</v>
      </c>
      <c r="H810" s="37" t="s">
        <v>2094</v>
      </c>
      <c r="I810" s="110">
        <f>Таблица1[[#This Row],[Загружено]]/Таблица1[[#This Row],[Всего обучающихся]]</f>
        <v>0.96825396825396826</v>
      </c>
      <c r="J810" s="77">
        <f>Таблица1[[#This Row],[Отсеяно]]/Таблица1[[#This Row],[Всего обучающихся]]</f>
        <v>5.5555555555555552E-2</v>
      </c>
      <c r="K810" s="67">
        <f>Таблица1[[#This Row],[Всего обучающихся]]-Таблица1[[#This Row],[Загружено]]</f>
        <v>4</v>
      </c>
      <c r="L810" s="73">
        <f>Таблица1[[#This Row],[Всего обучающихся]]-Таблица1[[#This Row],[Загружено]]-Таблица1[[#This Row],[Отсеяно]]</f>
        <v>-3</v>
      </c>
    </row>
    <row r="811" spans="1:26" ht="16.5" customHeight="1" x14ac:dyDescent="0.2">
      <c r="A811" s="37" t="s">
        <v>356</v>
      </c>
      <c r="B811" s="37" t="s">
        <v>1481</v>
      </c>
      <c r="C811" s="43">
        <v>67</v>
      </c>
      <c r="D811" s="43">
        <v>63</v>
      </c>
      <c r="E811" s="70">
        <v>692</v>
      </c>
      <c r="F811" s="57">
        <v>634</v>
      </c>
      <c r="G811" s="57">
        <v>39</v>
      </c>
      <c r="H811" s="37" t="s">
        <v>2094</v>
      </c>
      <c r="I811" s="64">
        <f>Таблица1[[#This Row],[Загружено]]/Таблица1[[#This Row],[Всего обучающихся]]</f>
        <v>0.91618497109826591</v>
      </c>
      <c r="J811" s="77">
        <f>Таблица1[[#This Row],[Отсеяно]]/Таблица1[[#This Row],[Всего обучающихся]]</f>
        <v>5.6358381502890173E-2</v>
      </c>
      <c r="K811" s="67">
        <f>Таблица1[[#This Row],[Всего обучающихся]]-Таблица1[[#This Row],[Загружено]]</f>
        <v>58</v>
      </c>
      <c r="L811" s="73">
        <f>Таблица1[[#This Row],[Всего обучающихся]]-Таблица1[[#This Row],[Загружено]]-Таблица1[[#This Row],[Отсеяно]]</f>
        <v>19</v>
      </c>
      <c r="M811" s="41"/>
      <c r="N811" s="41"/>
    </row>
    <row r="812" spans="1:26" ht="16.5" customHeight="1" x14ac:dyDescent="0.2">
      <c r="A812" s="46" t="s">
        <v>356</v>
      </c>
      <c r="B812" s="46" t="s">
        <v>2042</v>
      </c>
      <c r="C812" s="43">
        <v>79</v>
      </c>
      <c r="D812" s="43">
        <v>72</v>
      </c>
      <c r="E812" s="79">
        <v>1160</v>
      </c>
      <c r="F812" s="57">
        <v>1123</v>
      </c>
      <c r="G812" s="57">
        <v>22</v>
      </c>
      <c r="H812" s="37" t="s">
        <v>2094</v>
      </c>
      <c r="I812" s="64">
        <f>Таблица1[[#This Row],[Загружено]]/Таблица1[[#This Row],[Всего обучающихся]]</f>
        <v>0.96810344827586203</v>
      </c>
      <c r="J812" s="77">
        <f>Таблица1[[#This Row],[Отсеяно]]/Таблица1[[#This Row],[Всего обучающихся]]</f>
        <v>1.896551724137931E-2</v>
      </c>
      <c r="K812" s="67">
        <f>Таблица1[[#This Row],[Всего обучающихся]]-Таблица1[[#This Row],[Загружено]]</f>
        <v>37</v>
      </c>
      <c r="L812" s="73">
        <f>Таблица1[[#This Row],[Всего обучающихся]]-Таблица1[[#This Row],[Загружено]]-Таблица1[[#This Row],[Отсеяно]]</f>
        <v>15</v>
      </c>
    </row>
    <row r="813" spans="1:26" ht="16.5" customHeight="1" x14ac:dyDescent="0.2">
      <c r="A813" s="37" t="s">
        <v>356</v>
      </c>
      <c r="B813" s="37" t="s">
        <v>1484</v>
      </c>
      <c r="C813" s="43">
        <v>25</v>
      </c>
      <c r="D813" s="43">
        <v>25</v>
      </c>
      <c r="E813" s="70">
        <v>323</v>
      </c>
      <c r="F813" s="57">
        <v>305</v>
      </c>
      <c r="G813" s="57">
        <v>9</v>
      </c>
      <c r="H813" s="37" t="s">
        <v>2094</v>
      </c>
      <c r="I813" s="77">
        <f>Таблица1[[#This Row],[Загружено]]/Таблица1[[#This Row],[Всего обучающихся]]</f>
        <v>0.94427244582043346</v>
      </c>
      <c r="J813" s="77">
        <f>Таблица1[[#This Row],[Отсеяно]]/Таблица1[[#This Row],[Всего обучающихся]]</f>
        <v>2.7863777089783281E-2</v>
      </c>
      <c r="K813" s="67">
        <f>Таблица1[[#This Row],[Всего обучающихся]]-Таблица1[[#This Row],[Загружено]]</f>
        <v>18</v>
      </c>
      <c r="L813" s="73">
        <f>Таблица1[[#This Row],[Всего обучающихся]]-Таблица1[[#This Row],[Загружено]]-Таблица1[[#This Row],[Отсеяно]]</f>
        <v>9</v>
      </c>
      <c r="M813" s="41"/>
      <c r="N813" s="41"/>
    </row>
    <row r="814" spans="1:26" ht="16.5" customHeight="1" x14ac:dyDescent="0.2">
      <c r="A814" s="46" t="s">
        <v>356</v>
      </c>
      <c r="B814" s="46" t="s">
        <v>1479</v>
      </c>
      <c r="C814" s="43">
        <v>62</v>
      </c>
      <c r="D814" s="43">
        <v>56</v>
      </c>
      <c r="E814" s="79">
        <v>784</v>
      </c>
      <c r="F814" s="57">
        <v>741</v>
      </c>
      <c r="G814" s="57">
        <v>37</v>
      </c>
      <c r="H814" s="37" t="s">
        <v>2094</v>
      </c>
      <c r="I814" s="64">
        <f>Таблица1[[#This Row],[Загружено]]/Таблица1[[#This Row],[Всего обучающихся]]</f>
        <v>0.94515306122448983</v>
      </c>
      <c r="J814" s="77">
        <f>Таблица1[[#This Row],[Отсеяно]]/Таблица1[[#This Row],[Всего обучающихся]]</f>
        <v>4.7193877551020405E-2</v>
      </c>
      <c r="K814" s="67">
        <f>Таблица1[[#This Row],[Всего обучающихся]]-Таблица1[[#This Row],[Загружено]]</f>
        <v>43</v>
      </c>
      <c r="L814" s="73">
        <f>Таблица1[[#This Row],[Всего обучающихся]]-Таблица1[[#This Row],[Загружено]]-Таблица1[[#This Row],[Отсеяно]]</f>
        <v>6</v>
      </c>
    </row>
    <row r="815" spans="1:26" ht="16.5" customHeight="1" x14ac:dyDescent="0.2">
      <c r="A815" s="37" t="s">
        <v>356</v>
      </c>
      <c r="B815" s="37" t="s">
        <v>1483</v>
      </c>
      <c r="C815" s="43">
        <v>16</v>
      </c>
      <c r="D815" s="43">
        <v>16</v>
      </c>
      <c r="E815" s="70">
        <v>215</v>
      </c>
      <c r="F815" s="57">
        <v>201</v>
      </c>
      <c r="G815" s="57">
        <v>10</v>
      </c>
      <c r="H815" s="37" t="s">
        <v>2094</v>
      </c>
      <c r="I815" s="64">
        <f>Таблица1[[#This Row],[Загружено]]/Таблица1[[#This Row],[Всего обучающихся]]</f>
        <v>0.93488372093023253</v>
      </c>
      <c r="J815" s="77">
        <f>Таблица1[[#This Row],[Отсеяно]]/Таблица1[[#This Row],[Всего обучающихся]]</f>
        <v>4.6511627906976744E-2</v>
      </c>
      <c r="K815" s="67">
        <f>Таблица1[[#This Row],[Всего обучающихся]]-Таблица1[[#This Row],[Загружено]]</f>
        <v>14</v>
      </c>
      <c r="L815" s="73">
        <f>Таблица1[[#This Row],[Всего обучающихся]]-Таблица1[[#This Row],[Загружено]]-Таблица1[[#This Row],[Отсеяно]]</f>
        <v>4</v>
      </c>
    </row>
    <row r="816" spans="1:26" ht="16.5" customHeight="1" x14ac:dyDescent="0.2">
      <c r="A816" s="37" t="s">
        <v>356</v>
      </c>
      <c r="B816" s="37" t="s">
        <v>1482</v>
      </c>
      <c r="C816" s="43">
        <v>18</v>
      </c>
      <c r="D816" s="43">
        <v>18</v>
      </c>
      <c r="E816" s="70">
        <v>144</v>
      </c>
      <c r="F816" s="58">
        <v>138</v>
      </c>
      <c r="G816" s="58">
        <v>5</v>
      </c>
      <c r="H816" s="37" t="s">
        <v>2094</v>
      </c>
      <c r="I816" s="64">
        <f>Таблица1[[#This Row],[Загружено]]/Таблица1[[#This Row],[Всего обучающихся]]</f>
        <v>0.95833333333333337</v>
      </c>
      <c r="J816" s="77">
        <f>Таблица1[[#This Row],[Отсеяно]]/Таблица1[[#This Row],[Всего обучающихся]]</f>
        <v>3.4722222222222224E-2</v>
      </c>
      <c r="K816" s="67">
        <f>Таблица1[[#This Row],[Всего обучающихся]]-Таблица1[[#This Row],[Загружено]]</f>
        <v>6</v>
      </c>
      <c r="L816" s="73">
        <f>Таблица1[[#This Row],[Всего обучающихся]]-Таблица1[[#This Row],[Загружено]]-Таблица1[[#This Row],[Отсеяно]]</f>
        <v>1</v>
      </c>
    </row>
    <row r="817" spans="1:14" s="41" customFormat="1" ht="16.5" customHeight="1" x14ac:dyDescent="0.2">
      <c r="A817" s="37" t="s">
        <v>356</v>
      </c>
      <c r="B817" s="37" t="s">
        <v>1486</v>
      </c>
      <c r="C817" s="43">
        <v>79</v>
      </c>
      <c r="D817" s="43">
        <v>69</v>
      </c>
      <c r="E817" s="70">
        <v>1341</v>
      </c>
      <c r="F817" s="57">
        <v>1293</v>
      </c>
      <c r="G817" s="57">
        <v>48</v>
      </c>
      <c r="H817" s="37" t="s">
        <v>2094</v>
      </c>
      <c r="I817" s="64">
        <f>Таблица1[[#This Row],[Загружено]]/Таблица1[[#This Row],[Всего обучающихся]]</f>
        <v>0.96420581655480986</v>
      </c>
      <c r="J817" s="77">
        <f>Таблица1[[#This Row],[Отсеяно]]/Таблица1[[#This Row],[Всего обучающихся]]</f>
        <v>3.5794183445190156E-2</v>
      </c>
      <c r="K817" s="67">
        <f>Таблица1[[#This Row],[Всего обучающихся]]-Таблица1[[#This Row],[Загружено]]</f>
        <v>48</v>
      </c>
      <c r="L817" s="73">
        <f>Таблица1[[#This Row],[Всего обучающихся]]-Таблица1[[#This Row],[Загружено]]-Таблица1[[#This Row],[Отсеяно]]</f>
        <v>0</v>
      </c>
      <c r="M817" s="32"/>
      <c r="N817" s="32"/>
    </row>
    <row r="818" spans="1:14" s="41" customFormat="1" ht="16.5" customHeight="1" x14ac:dyDescent="0.2">
      <c r="A818" s="37" t="s">
        <v>356</v>
      </c>
      <c r="B818" s="37" t="s">
        <v>1485</v>
      </c>
      <c r="C818" s="43">
        <v>30</v>
      </c>
      <c r="D818" s="43">
        <v>28</v>
      </c>
      <c r="E818" s="70">
        <v>359</v>
      </c>
      <c r="F818" s="57">
        <v>351</v>
      </c>
      <c r="G818" s="57">
        <v>8</v>
      </c>
      <c r="H818" s="37" t="s">
        <v>2094</v>
      </c>
      <c r="I818" s="64">
        <f>Таблица1[[#This Row],[Загружено]]/Таблица1[[#This Row],[Всего обучающихся]]</f>
        <v>0.97771587743732591</v>
      </c>
      <c r="J818" s="77">
        <f>Таблица1[[#This Row],[Отсеяно]]/Таблица1[[#This Row],[Всего обучающихся]]</f>
        <v>2.2284122562674095E-2</v>
      </c>
      <c r="K818" s="67">
        <f>Таблица1[[#This Row],[Всего обучающихся]]-Таблица1[[#This Row],[Загружено]]</f>
        <v>8</v>
      </c>
      <c r="L818" s="73">
        <f>Таблица1[[#This Row],[Всего обучающихся]]-Таблица1[[#This Row],[Загружено]]-Таблица1[[#This Row],[Отсеяно]]</f>
        <v>0</v>
      </c>
      <c r="M818" s="32"/>
      <c r="N818" s="32"/>
    </row>
    <row r="819" spans="1:14" ht="16.5" customHeight="1" x14ac:dyDescent="0.2">
      <c r="A819" s="37" t="s">
        <v>356</v>
      </c>
      <c r="B819" s="37" t="s">
        <v>1478</v>
      </c>
      <c r="C819" s="43">
        <v>3</v>
      </c>
      <c r="D819" s="43">
        <v>3</v>
      </c>
      <c r="E819" s="70">
        <v>8</v>
      </c>
      <c r="F819" s="57">
        <v>8</v>
      </c>
      <c r="G819" s="57">
        <v>2</v>
      </c>
      <c r="H819" s="37" t="s">
        <v>2094</v>
      </c>
      <c r="I819" s="122">
        <f>Таблица1[[#This Row],[Загружено]]/Таблица1[[#This Row],[Всего обучающихся]]</f>
        <v>1</v>
      </c>
      <c r="J819" s="77">
        <f>Таблица1[[#This Row],[Отсеяно]]/Таблица1[[#This Row],[Всего обучающихся]]</f>
        <v>0.25</v>
      </c>
      <c r="K819" s="67">
        <f>Таблица1[[#This Row],[Всего обучающихся]]-Таблица1[[#This Row],[Загружено]]</f>
        <v>0</v>
      </c>
      <c r="L819" s="73">
        <f>Таблица1[[#This Row],[Всего обучающихся]]-Таблица1[[#This Row],[Загружено]]-Таблица1[[#This Row],[Отсеяно]]</f>
        <v>-2</v>
      </c>
    </row>
    <row r="820" spans="1:14" s="41" customFormat="1" ht="16.5" customHeight="1" x14ac:dyDescent="0.2">
      <c r="A820" s="37" t="s">
        <v>357</v>
      </c>
      <c r="B820" s="37" t="s">
        <v>186</v>
      </c>
      <c r="C820" s="43">
        <v>19</v>
      </c>
      <c r="D820" s="43">
        <v>19</v>
      </c>
      <c r="E820" s="70">
        <v>103</v>
      </c>
      <c r="F820" s="87">
        <v>87</v>
      </c>
      <c r="G820" s="57">
        <v>3</v>
      </c>
      <c r="H820" s="37" t="s">
        <v>2094</v>
      </c>
      <c r="I820" s="76">
        <f>Таблица1[[#This Row],[Загружено]]/Таблица1[[#This Row],[Всего обучающихся]]</f>
        <v>0.84466019417475724</v>
      </c>
      <c r="J820" s="77">
        <f>Таблица1[[#This Row],[Отсеяно]]/Таблица1[[#This Row],[Всего обучающихся]]</f>
        <v>2.9126213592233011E-2</v>
      </c>
      <c r="K820" s="67">
        <f>Таблица1[[#This Row],[Всего обучающихся]]-Таблица1[[#This Row],[Загружено]]</f>
        <v>16</v>
      </c>
      <c r="L820" s="73">
        <f>Таблица1[[#This Row],[Всего обучающихся]]-Таблица1[[#This Row],[Загружено]]-Таблица1[[#This Row],[Отсеяно]]</f>
        <v>13</v>
      </c>
      <c r="M820" s="33"/>
      <c r="N820" s="33"/>
    </row>
    <row r="821" spans="1:14" ht="16.5" customHeight="1" x14ac:dyDescent="0.2">
      <c r="A821" s="37" t="s">
        <v>357</v>
      </c>
      <c r="B821" s="37" t="s">
        <v>1492</v>
      </c>
      <c r="C821" s="43">
        <v>30</v>
      </c>
      <c r="D821" s="43">
        <v>26</v>
      </c>
      <c r="E821" s="70">
        <v>140</v>
      </c>
      <c r="F821" s="57">
        <v>131</v>
      </c>
      <c r="G821" s="57">
        <v>1</v>
      </c>
      <c r="H821" s="37" t="s">
        <v>2094</v>
      </c>
      <c r="I821" s="110">
        <f>Таблица1[[#This Row],[Загружено]]/Таблица1[[#This Row],[Всего обучающихся]]</f>
        <v>0.93571428571428572</v>
      </c>
      <c r="J821" s="77">
        <f>Таблица1[[#This Row],[Отсеяно]]/Таблица1[[#This Row],[Всего обучающихся]]</f>
        <v>7.1428571428571426E-3</v>
      </c>
      <c r="K821" s="67">
        <f>Таблица1[[#This Row],[Всего обучающихся]]-Таблица1[[#This Row],[Загружено]]</f>
        <v>9</v>
      </c>
      <c r="L821" s="73">
        <f>Таблица1[[#This Row],[Всего обучающихся]]-Таблица1[[#This Row],[Загружено]]-Таблица1[[#This Row],[Отсеяно]]</f>
        <v>8</v>
      </c>
    </row>
    <row r="822" spans="1:14" ht="16.5" customHeight="1" x14ac:dyDescent="0.2">
      <c r="A822" s="37" t="s">
        <v>357</v>
      </c>
      <c r="B822" s="37" t="s">
        <v>1490</v>
      </c>
      <c r="C822" s="43">
        <v>18</v>
      </c>
      <c r="D822" s="43">
        <v>18</v>
      </c>
      <c r="E822" s="70">
        <v>47</v>
      </c>
      <c r="F822" s="87">
        <v>41</v>
      </c>
      <c r="G822" s="57"/>
      <c r="H822" s="37" t="s">
        <v>2094</v>
      </c>
      <c r="I822" s="110">
        <f>Таблица1[[#This Row],[Загружено]]/Таблица1[[#This Row],[Всего обучающихся]]</f>
        <v>0.87234042553191493</v>
      </c>
      <c r="J822" s="77">
        <f>Таблица1[[#This Row],[Отсеяно]]/Таблица1[[#This Row],[Всего обучающихся]]</f>
        <v>0</v>
      </c>
      <c r="K822" s="67">
        <f>Таблица1[[#This Row],[Всего обучающихся]]-Таблица1[[#This Row],[Загружено]]</f>
        <v>6</v>
      </c>
      <c r="L822" s="73">
        <f>Таблица1[[#This Row],[Всего обучающихся]]-Таблица1[[#This Row],[Загружено]]-Таблица1[[#This Row],[Отсеяно]]</f>
        <v>6</v>
      </c>
    </row>
    <row r="823" spans="1:14" ht="16.5" customHeight="1" x14ac:dyDescent="0.2">
      <c r="A823" s="46" t="s">
        <v>357</v>
      </c>
      <c r="B823" s="46" t="s">
        <v>187</v>
      </c>
      <c r="C823" s="43">
        <v>34</v>
      </c>
      <c r="D823" s="43">
        <v>31</v>
      </c>
      <c r="E823" s="79">
        <v>263</v>
      </c>
      <c r="F823" s="87">
        <v>253</v>
      </c>
      <c r="G823" s="57">
        <v>5</v>
      </c>
      <c r="H823" s="37" t="s">
        <v>2094</v>
      </c>
      <c r="I823" s="76">
        <f>Таблица1[[#This Row],[Загружено]]/Таблица1[[#This Row],[Всего обучающихся]]</f>
        <v>0.96197718631178708</v>
      </c>
      <c r="J823" s="77">
        <f>Таблица1[[#This Row],[Отсеяно]]/Таблица1[[#This Row],[Всего обучающихся]]</f>
        <v>1.9011406844106463E-2</v>
      </c>
      <c r="K823" s="67">
        <f>Таблица1[[#This Row],[Всего обучающихся]]-Таблица1[[#This Row],[Загружено]]</f>
        <v>10</v>
      </c>
      <c r="L823" s="73">
        <f>Таблица1[[#This Row],[Всего обучающихся]]-Таблица1[[#This Row],[Загружено]]-Таблица1[[#This Row],[Отсеяно]]</f>
        <v>5</v>
      </c>
    </row>
    <row r="824" spans="1:14" ht="16.5" customHeight="1" x14ac:dyDescent="0.2">
      <c r="A824" s="46" t="s">
        <v>357</v>
      </c>
      <c r="B824" s="46" t="s">
        <v>1487</v>
      </c>
      <c r="C824" s="43">
        <v>21</v>
      </c>
      <c r="D824" s="43">
        <v>17</v>
      </c>
      <c r="E824" s="79">
        <v>95</v>
      </c>
      <c r="F824" s="87">
        <v>88</v>
      </c>
      <c r="G824" s="57">
        <v>3</v>
      </c>
      <c r="H824" s="37" t="s">
        <v>2094</v>
      </c>
      <c r="I824" s="110">
        <f>Таблица1[[#This Row],[Загружено]]/Таблица1[[#This Row],[Всего обучающихся]]</f>
        <v>0.9263157894736842</v>
      </c>
      <c r="J824" s="77">
        <f>Таблица1[[#This Row],[Отсеяно]]/Таблица1[[#This Row],[Всего обучающихся]]</f>
        <v>3.1578947368421054E-2</v>
      </c>
      <c r="K824" s="67">
        <f>Таблица1[[#This Row],[Всего обучающихся]]-Таблица1[[#This Row],[Загружено]]</f>
        <v>7</v>
      </c>
      <c r="L824" s="73">
        <f>Таблица1[[#This Row],[Всего обучающихся]]-Таблица1[[#This Row],[Загружено]]-Таблица1[[#This Row],[Отсеяно]]</f>
        <v>4</v>
      </c>
    </row>
    <row r="825" spans="1:14" ht="16.5" customHeight="1" x14ac:dyDescent="0.2">
      <c r="A825" s="37" t="s">
        <v>357</v>
      </c>
      <c r="B825" s="37" t="s">
        <v>1499</v>
      </c>
      <c r="C825" s="43">
        <v>16</v>
      </c>
      <c r="D825" s="43">
        <v>16</v>
      </c>
      <c r="E825" s="70">
        <v>53</v>
      </c>
      <c r="F825" s="87">
        <v>49</v>
      </c>
      <c r="G825" s="57"/>
      <c r="H825" s="37" t="s">
        <v>2094</v>
      </c>
      <c r="I825" s="76">
        <f>Таблица1[[#This Row],[Загружено]]/Таблица1[[#This Row],[Всего обучающихся]]</f>
        <v>0.92452830188679247</v>
      </c>
      <c r="J825" s="77">
        <f>Таблица1[[#This Row],[Отсеяно]]/Таблица1[[#This Row],[Всего обучающихся]]</f>
        <v>0</v>
      </c>
      <c r="K825" s="67">
        <f>Таблица1[[#This Row],[Всего обучающихся]]-Таблица1[[#This Row],[Загружено]]</f>
        <v>4</v>
      </c>
      <c r="L825" s="73">
        <f>Таблица1[[#This Row],[Всего обучающихся]]-Таблица1[[#This Row],[Загружено]]-Таблица1[[#This Row],[Отсеяно]]</f>
        <v>4</v>
      </c>
      <c r="M825" s="41"/>
      <c r="N825" s="41"/>
    </row>
    <row r="826" spans="1:14" ht="16.5" customHeight="1" x14ac:dyDescent="0.2">
      <c r="A826" s="37" t="s">
        <v>357</v>
      </c>
      <c r="B826" s="37" t="s">
        <v>182</v>
      </c>
      <c r="C826" s="43">
        <v>21</v>
      </c>
      <c r="D826" s="43">
        <v>18</v>
      </c>
      <c r="E826" s="70">
        <v>153</v>
      </c>
      <c r="F826" s="87">
        <v>149</v>
      </c>
      <c r="G826" s="57">
        <v>1</v>
      </c>
      <c r="H826" s="37" t="s">
        <v>2094</v>
      </c>
      <c r="I826" s="64">
        <f>Таблица1[[#This Row],[Загружено]]/Таблица1[[#This Row],[Всего обучающихся]]</f>
        <v>0.97385620915032678</v>
      </c>
      <c r="J826" s="77">
        <f>Таблица1[[#This Row],[Отсеяно]]/Таблица1[[#This Row],[Всего обучающихся]]</f>
        <v>6.5359477124183009E-3</v>
      </c>
      <c r="K826" s="67">
        <f>Таблица1[[#This Row],[Всего обучающихся]]-Таблица1[[#This Row],[Загружено]]</f>
        <v>4</v>
      </c>
      <c r="L826" s="73">
        <f>Таблица1[[#This Row],[Всего обучающихся]]-Таблица1[[#This Row],[Загружено]]-Таблица1[[#This Row],[Отсеяно]]</f>
        <v>3</v>
      </c>
      <c r="M826" s="41"/>
      <c r="N826" s="41"/>
    </row>
    <row r="827" spans="1:14" ht="16.5" customHeight="1" x14ac:dyDescent="0.2">
      <c r="A827" s="37" t="s">
        <v>357</v>
      </c>
      <c r="B827" s="37" t="s">
        <v>1491</v>
      </c>
      <c r="C827" s="43">
        <v>21</v>
      </c>
      <c r="D827" s="43">
        <v>20</v>
      </c>
      <c r="E827" s="70">
        <v>44</v>
      </c>
      <c r="F827" s="87">
        <v>41</v>
      </c>
      <c r="G827" s="57"/>
      <c r="H827" s="37" t="s">
        <v>2094</v>
      </c>
      <c r="I827" s="110">
        <f>Таблица1[[#This Row],[Загружено]]/Таблица1[[#This Row],[Всего обучающихся]]</f>
        <v>0.93181818181818177</v>
      </c>
      <c r="J827" s="77">
        <f>Таблица1[[#This Row],[Отсеяно]]/Таблица1[[#This Row],[Всего обучающихся]]</f>
        <v>0</v>
      </c>
      <c r="K827" s="67">
        <f>Таблица1[[#This Row],[Всего обучающихся]]-Таблица1[[#This Row],[Загружено]]</f>
        <v>3</v>
      </c>
      <c r="L827" s="73">
        <f>Таблица1[[#This Row],[Всего обучающихся]]-Таблица1[[#This Row],[Загружено]]-Таблица1[[#This Row],[Отсеяно]]</f>
        <v>3</v>
      </c>
    </row>
    <row r="828" spans="1:14" ht="16.5" customHeight="1" x14ac:dyDescent="0.2">
      <c r="A828" s="37" t="s">
        <v>357</v>
      </c>
      <c r="B828" s="37" t="s">
        <v>1496</v>
      </c>
      <c r="C828" s="43">
        <v>9</v>
      </c>
      <c r="D828" s="43">
        <v>9</v>
      </c>
      <c r="E828" s="70">
        <v>15</v>
      </c>
      <c r="F828" s="87">
        <v>12</v>
      </c>
      <c r="G828" s="57"/>
      <c r="H828" s="37" t="s">
        <v>2094</v>
      </c>
      <c r="I828" s="76">
        <f>Таблица1[[#This Row],[Загружено]]/Таблица1[[#This Row],[Всего обучающихся]]</f>
        <v>0.8</v>
      </c>
      <c r="J828" s="77">
        <f>Таблица1[[#This Row],[Отсеяно]]/Таблица1[[#This Row],[Всего обучающихся]]</f>
        <v>0</v>
      </c>
      <c r="K828" s="67">
        <f>Таблица1[[#This Row],[Всего обучающихся]]-Таблица1[[#This Row],[Загружено]]</f>
        <v>3</v>
      </c>
      <c r="L828" s="73">
        <f>Таблица1[[#This Row],[Всего обучающихся]]-Таблица1[[#This Row],[Загружено]]-Таблица1[[#This Row],[Отсеяно]]</f>
        <v>3</v>
      </c>
      <c r="M828" s="41"/>
      <c r="N828" s="41"/>
    </row>
    <row r="829" spans="1:14" ht="16.5" customHeight="1" x14ac:dyDescent="0.2">
      <c r="A829" s="46" t="s">
        <v>357</v>
      </c>
      <c r="B829" s="46" t="s">
        <v>192</v>
      </c>
      <c r="C829" s="43">
        <v>24</v>
      </c>
      <c r="D829" s="43">
        <v>21</v>
      </c>
      <c r="E829" s="79">
        <v>185</v>
      </c>
      <c r="F829" s="87">
        <v>178</v>
      </c>
      <c r="G829" s="57">
        <v>5</v>
      </c>
      <c r="H829" s="37" t="s">
        <v>2094</v>
      </c>
      <c r="I829" s="76">
        <f>Таблица1[[#This Row],[Загружено]]/Таблица1[[#This Row],[Всего обучающихся]]</f>
        <v>0.96216216216216222</v>
      </c>
      <c r="J829" s="77">
        <f>Таблица1[[#This Row],[Отсеяно]]/Таблица1[[#This Row],[Всего обучающихся]]</f>
        <v>2.7027027027027029E-2</v>
      </c>
      <c r="K829" s="67">
        <f>Таблица1[[#This Row],[Всего обучающихся]]-Таблица1[[#This Row],[Загружено]]</f>
        <v>7</v>
      </c>
      <c r="L829" s="73">
        <f>Таблица1[[#This Row],[Всего обучающихся]]-Таблица1[[#This Row],[Загружено]]-Таблица1[[#This Row],[Отсеяно]]</f>
        <v>2</v>
      </c>
    </row>
    <row r="830" spans="1:14" ht="16.5" customHeight="1" x14ac:dyDescent="0.2">
      <c r="A830" s="37" t="s">
        <v>357</v>
      </c>
      <c r="B830" s="37" t="s">
        <v>1493</v>
      </c>
      <c r="C830" s="43">
        <v>21</v>
      </c>
      <c r="D830" s="43">
        <v>20</v>
      </c>
      <c r="E830" s="70">
        <v>72</v>
      </c>
      <c r="F830" s="87">
        <v>69</v>
      </c>
      <c r="G830" s="57">
        <v>1</v>
      </c>
      <c r="H830" s="37" t="s">
        <v>2094</v>
      </c>
      <c r="I830" s="110">
        <f>Таблица1[[#This Row],[Загружено]]/Таблица1[[#This Row],[Всего обучающихся]]</f>
        <v>0.95833333333333337</v>
      </c>
      <c r="J830" s="77">
        <f>Таблица1[[#This Row],[Отсеяно]]/Таблица1[[#This Row],[Всего обучающихся]]</f>
        <v>1.3888888888888888E-2</v>
      </c>
      <c r="K830" s="67">
        <f>Таблица1[[#This Row],[Всего обучающихся]]-Таблица1[[#This Row],[Загружено]]</f>
        <v>3</v>
      </c>
      <c r="L830" s="73">
        <f>Таблица1[[#This Row],[Всего обучающихся]]-Таблица1[[#This Row],[Загружено]]-Таблица1[[#This Row],[Отсеяно]]</f>
        <v>2</v>
      </c>
    </row>
    <row r="831" spans="1:14" ht="16.5" customHeight="1" x14ac:dyDescent="0.2">
      <c r="A831" s="37" t="s">
        <v>357</v>
      </c>
      <c r="B831" s="37" t="s">
        <v>183</v>
      </c>
      <c r="C831" s="43">
        <v>17</v>
      </c>
      <c r="D831" s="43">
        <v>17</v>
      </c>
      <c r="E831" s="70">
        <v>61</v>
      </c>
      <c r="F831" s="87">
        <v>59</v>
      </c>
      <c r="G831" s="57"/>
      <c r="H831" s="37" t="s">
        <v>2094</v>
      </c>
      <c r="I831" s="76">
        <f>Таблица1[[#This Row],[Загружено]]/Таблица1[[#This Row],[Всего обучающихся]]</f>
        <v>0.96721311475409832</v>
      </c>
      <c r="J831" s="77">
        <f>Таблица1[[#This Row],[Отсеяно]]/Таблица1[[#This Row],[Всего обучающихся]]</f>
        <v>0</v>
      </c>
      <c r="K831" s="67">
        <f>Таблица1[[#This Row],[Всего обучающихся]]-Таблица1[[#This Row],[Загружено]]</f>
        <v>2</v>
      </c>
      <c r="L831" s="73">
        <f>Таблица1[[#This Row],[Всего обучающихся]]-Таблица1[[#This Row],[Загружено]]-Таблица1[[#This Row],[Отсеяно]]</f>
        <v>2</v>
      </c>
      <c r="M831" s="41"/>
      <c r="N831" s="41"/>
    </row>
    <row r="832" spans="1:14" ht="16.5" customHeight="1" x14ac:dyDescent="0.2">
      <c r="A832" s="37" t="s">
        <v>357</v>
      </c>
      <c r="B832" s="37" t="s">
        <v>1497</v>
      </c>
      <c r="C832" s="43">
        <v>18</v>
      </c>
      <c r="D832" s="43">
        <v>17</v>
      </c>
      <c r="E832" s="70">
        <v>51</v>
      </c>
      <c r="F832" s="87">
        <v>49</v>
      </c>
      <c r="G832" s="57"/>
      <c r="H832" s="37" t="s">
        <v>2094</v>
      </c>
      <c r="I832" s="76">
        <f>Таблица1[[#This Row],[Загружено]]/Таблица1[[#This Row],[Всего обучающихся]]</f>
        <v>0.96078431372549022</v>
      </c>
      <c r="J832" s="77">
        <f>Таблица1[[#This Row],[Отсеяно]]/Таблица1[[#This Row],[Всего обучающихся]]</f>
        <v>0</v>
      </c>
      <c r="K832" s="67">
        <f>Таблица1[[#This Row],[Всего обучающихся]]-Таблица1[[#This Row],[Загружено]]</f>
        <v>2</v>
      </c>
      <c r="L832" s="73">
        <f>Таблица1[[#This Row],[Всего обучающихся]]-Таблица1[[#This Row],[Загружено]]-Таблица1[[#This Row],[Отсеяно]]</f>
        <v>2</v>
      </c>
      <c r="M832" s="41"/>
      <c r="N832" s="41"/>
    </row>
    <row r="833" spans="1:14" ht="16.5" customHeight="1" x14ac:dyDescent="0.2">
      <c r="A833" s="37" t="s">
        <v>357</v>
      </c>
      <c r="B833" s="37" t="s">
        <v>185</v>
      </c>
      <c r="C833" s="43">
        <v>36</v>
      </c>
      <c r="D833" s="43">
        <v>30</v>
      </c>
      <c r="E833" s="70">
        <v>123</v>
      </c>
      <c r="F833" s="87">
        <v>121</v>
      </c>
      <c r="G833" s="57">
        <v>1</v>
      </c>
      <c r="H833" s="37" t="s">
        <v>2094</v>
      </c>
      <c r="I833" s="76">
        <f>Таблица1[[#This Row],[Загружено]]/Таблица1[[#This Row],[Всего обучающихся]]</f>
        <v>0.98373983739837401</v>
      </c>
      <c r="J833" s="77">
        <f>Таблица1[[#This Row],[Отсеяно]]/Таблица1[[#This Row],[Всего обучающихся]]</f>
        <v>8.130081300813009E-3</v>
      </c>
      <c r="K833" s="67">
        <f>Таблица1[[#This Row],[Всего обучающихся]]-Таблица1[[#This Row],[Загружено]]</f>
        <v>2</v>
      </c>
      <c r="L833" s="73">
        <f>Таблица1[[#This Row],[Всего обучающихся]]-Таблица1[[#This Row],[Загружено]]-Таблица1[[#This Row],[Отсеяно]]</f>
        <v>1</v>
      </c>
      <c r="M833" s="41"/>
      <c r="N833" s="41"/>
    </row>
    <row r="834" spans="1:14" ht="16.5" customHeight="1" x14ac:dyDescent="0.2">
      <c r="A834" s="37" t="s">
        <v>357</v>
      </c>
      <c r="B834" s="37" t="s">
        <v>1498</v>
      </c>
      <c r="C834" s="43">
        <v>9</v>
      </c>
      <c r="D834" s="43">
        <v>9</v>
      </c>
      <c r="E834" s="70">
        <v>16</v>
      </c>
      <c r="F834" s="87">
        <v>14</v>
      </c>
      <c r="G834" s="57">
        <v>1</v>
      </c>
      <c r="H834" s="37" t="s">
        <v>2094</v>
      </c>
      <c r="I834" s="76">
        <f>Таблица1[[#This Row],[Загружено]]/Таблица1[[#This Row],[Всего обучающихся]]</f>
        <v>0.875</v>
      </c>
      <c r="J834" s="77">
        <f>Таблица1[[#This Row],[Отсеяно]]/Таблица1[[#This Row],[Всего обучающихся]]</f>
        <v>6.25E-2</v>
      </c>
      <c r="K834" s="67">
        <f>Таблица1[[#This Row],[Всего обучающихся]]-Таблица1[[#This Row],[Загружено]]</f>
        <v>2</v>
      </c>
      <c r="L834" s="73">
        <f>Таблица1[[#This Row],[Всего обучающихся]]-Таблица1[[#This Row],[Загружено]]-Таблица1[[#This Row],[Отсеяно]]</f>
        <v>1</v>
      </c>
    </row>
    <row r="835" spans="1:14" ht="16.5" customHeight="1" x14ac:dyDescent="0.2">
      <c r="A835" s="37" t="s">
        <v>357</v>
      </c>
      <c r="B835" s="37" t="s">
        <v>1495</v>
      </c>
      <c r="C835" s="43">
        <v>10</v>
      </c>
      <c r="D835" s="43">
        <v>10</v>
      </c>
      <c r="E835" s="70">
        <v>29</v>
      </c>
      <c r="F835" s="87">
        <v>29</v>
      </c>
      <c r="G835" s="57">
        <v>0</v>
      </c>
      <c r="H835" s="37" t="s">
        <v>2094</v>
      </c>
      <c r="I835" s="120">
        <f>Таблица1[[#This Row],[Загружено]]/Таблица1[[#This Row],[Всего обучающихся]]</f>
        <v>1</v>
      </c>
      <c r="J835" s="77">
        <f>Таблица1[[#This Row],[Отсеяно]]/Таблица1[[#This Row],[Всего обучающихся]]</f>
        <v>0</v>
      </c>
      <c r="K835" s="67">
        <f>Таблица1[[#This Row],[Всего обучающихся]]-Таблица1[[#This Row],[Загружено]]</f>
        <v>0</v>
      </c>
      <c r="L835" s="73">
        <f>Таблица1[[#This Row],[Всего обучающихся]]-Таблица1[[#This Row],[Загружено]]-Таблица1[[#This Row],[Отсеяно]]</f>
        <v>0</v>
      </c>
      <c r="M835" s="41"/>
      <c r="N835" s="41"/>
    </row>
    <row r="836" spans="1:14" ht="16.5" customHeight="1" x14ac:dyDescent="0.2">
      <c r="A836" s="37" t="s">
        <v>357</v>
      </c>
      <c r="B836" s="37" t="s">
        <v>188</v>
      </c>
      <c r="C836" s="43">
        <v>8</v>
      </c>
      <c r="D836" s="43">
        <v>8</v>
      </c>
      <c r="E836" s="70">
        <v>13</v>
      </c>
      <c r="F836" s="57">
        <v>13</v>
      </c>
      <c r="G836" s="57">
        <v>0</v>
      </c>
      <c r="H836" s="37" t="s">
        <v>2094</v>
      </c>
      <c r="I836" s="120">
        <f>Таблица1[[#This Row],[Загружено]]/Таблица1[[#This Row],[Всего обучающихся]]</f>
        <v>1</v>
      </c>
      <c r="J836" s="77">
        <f>Таблица1[[#This Row],[Отсеяно]]/Таблица1[[#This Row],[Всего обучающихся]]</f>
        <v>0</v>
      </c>
      <c r="K836" s="67">
        <f>Таблица1[[#This Row],[Всего обучающихся]]-Таблица1[[#This Row],[Загружено]]</f>
        <v>0</v>
      </c>
      <c r="L836" s="73">
        <f>Таблица1[[#This Row],[Всего обучающихся]]-Таблица1[[#This Row],[Загружено]]-Таблица1[[#This Row],[Отсеяно]]</f>
        <v>0</v>
      </c>
    </row>
    <row r="837" spans="1:14" ht="16.5" customHeight="1" x14ac:dyDescent="0.2">
      <c r="A837" s="37" t="s">
        <v>357</v>
      </c>
      <c r="B837" s="37" t="s">
        <v>189</v>
      </c>
      <c r="C837" s="43">
        <v>2</v>
      </c>
      <c r="D837" s="43">
        <v>2</v>
      </c>
      <c r="E837" s="70">
        <v>7</v>
      </c>
      <c r="F837" s="87">
        <v>6</v>
      </c>
      <c r="G837" s="57">
        <v>1</v>
      </c>
      <c r="H837" s="37" t="s">
        <v>2094</v>
      </c>
      <c r="I837" s="76">
        <f>Таблица1[[#This Row],[Загружено]]/Таблица1[[#This Row],[Всего обучающихся]]</f>
        <v>0.8571428571428571</v>
      </c>
      <c r="J837" s="77">
        <f>Таблица1[[#This Row],[Отсеяно]]/Таблица1[[#This Row],[Всего обучающихся]]</f>
        <v>0.14285714285714285</v>
      </c>
      <c r="K837" s="67">
        <f>Таблица1[[#This Row],[Всего обучающихся]]-Таблица1[[#This Row],[Загружено]]</f>
        <v>1</v>
      </c>
      <c r="L837" s="73">
        <f>Таблица1[[#This Row],[Всего обучающихся]]-Таблица1[[#This Row],[Загружено]]-Таблица1[[#This Row],[Отсеяно]]</f>
        <v>0</v>
      </c>
    </row>
    <row r="838" spans="1:14" ht="16.5" customHeight="1" x14ac:dyDescent="0.2">
      <c r="A838" s="37" t="s">
        <v>357</v>
      </c>
      <c r="B838" s="37" t="s">
        <v>191</v>
      </c>
      <c r="C838" s="43">
        <v>12</v>
      </c>
      <c r="D838" s="43">
        <v>12</v>
      </c>
      <c r="E838" s="70">
        <v>33</v>
      </c>
      <c r="F838" s="87">
        <v>33</v>
      </c>
      <c r="G838" s="57">
        <v>1</v>
      </c>
      <c r="H838" s="37" t="s">
        <v>2094</v>
      </c>
      <c r="I838" s="120">
        <f>Таблица1[[#This Row],[Загружено]]/Таблица1[[#This Row],[Всего обучающихся]]</f>
        <v>1</v>
      </c>
      <c r="J838" s="77">
        <f>Таблица1[[#This Row],[Отсеяно]]/Таблица1[[#This Row],[Всего обучающихся]]</f>
        <v>3.0303030303030304E-2</v>
      </c>
      <c r="K838" s="67">
        <f>Таблица1[[#This Row],[Всего обучающихся]]-Таблица1[[#This Row],[Загружено]]</f>
        <v>0</v>
      </c>
      <c r="L838" s="73">
        <f>Таблица1[[#This Row],[Всего обучающихся]]-Таблица1[[#This Row],[Загружено]]-Таблица1[[#This Row],[Отсеяно]]</f>
        <v>-1</v>
      </c>
    </row>
    <row r="839" spans="1:14" s="41" customFormat="1" ht="16.5" customHeight="1" x14ac:dyDescent="0.2">
      <c r="A839" s="37" t="s">
        <v>357</v>
      </c>
      <c r="B839" s="37" t="s">
        <v>190</v>
      </c>
      <c r="C839" s="43">
        <v>12</v>
      </c>
      <c r="D839" s="43">
        <v>12</v>
      </c>
      <c r="E839" s="70">
        <v>31</v>
      </c>
      <c r="F839" s="87">
        <v>32</v>
      </c>
      <c r="G839" s="57">
        <v>0</v>
      </c>
      <c r="H839" s="37" t="s">
        <v>2094</v>
      </c>
      <c r="I839" s="120">
        <f>Таблица1[[#This Row],[Загружено]]/Таблица1[[#This Row],[Всего обучающихся]]</f>
        <v>1.032258064516129</v>
      </c>
      <c r="J839" s="77">
        <f>Таблица1[[#This Row],[Отсеяно]]/Таблица1[[#This Row],[Всего обучающихся]]</f>
        <v>0</v>
      </c>
      <c r="K839" s="67">
        <f>Таблица1[[#This Row],[Всего обучающихся]]-Таблица1[[#This Row],[Загружено]]</f>
        <v>-1</v>
      </c>
      <c r="L839" s="73">
        <f>Таблица1[[#This Row],[Всего обучающихся]]-Таблица1[[#This Row],[Загружено]]-Таблица1[[#This Row],[Отсеяно]]</f>
        <v>-1</v>
      </c>
    </row>
    <row r="840" spans="1:14" ht="16.5" customHeight="1" x14ac:dyDescent="0.2">
      <c r="A840" s="37" t="s">
        <v>357</v>
      </c>
      <c r="B840" s="37" t="s">
        <v>184</v>
      </c>
      <c r="C840" s="43">
        <v>2</v>
      </c>
      <c r="D840" s="43">
        <v>2</v>
      </c>
      <c r="E840" s="70">
        <v>2</v>
      </c>
      <c r="F840" s="57">
        <v>3</v>
      </c>
      <c r="G840" s="57">
        <v>0</v>
      </c>
      <c r="H840" s="37" t="s">
        <v>2094</v>
      </c>
      <c r="I840" s="120">
        <f>Таблица1[[#This Row],[Загружено]]/Таблица1[[#This Row],[Всего обучающихся]]</f>
        <v>1.5</v>
      </c>
      <c r="J840" s="77">
        <f>Таблица1[[#This Row],[Отсеяно]]/Таблица1[[#This Row],[Всего обучающихся]]</f>
        <v>0</v>
      </c>
      <c r="K840" s="67">
        <f>Таблица1[[#This Row],[Всего обучающихся]]-Таблица1[[#This Row],[Загружено]]</f>
        <v>-1</v>
      </c>
      <c r="L840" s="73">
        <f>Таблица1[[#This Row],[Всего обучающихся]]-Таблица1[[#This Row],[Загружено]]-Таблица1[[#This Row],[Отсеяно]]</f>
        <v>-1</v>
      </c>
    </row>
    <row r="841" spans="1:14" ht="16.5" customHeight="1" x14ac:dyDescent="0.2">
      <c r="A841" s="37" t="s">
        <v>357</v>
      </c>
      <c r="B841" s="37" t="s">
        <v>1494</v>
      </c>
      <c r="C841" s="43">
        <v>23</v>
      </c>
      <c r="D841" s="43">
        <v>21</v>
      </c>
      <c r="E841" s="70">
        <v>123</v>
      </c>
      <c r="F841" s="87">
        <v>81</v>
      </c>
      <c r="G841" s="57">
        <v>84</v>
      </c>
      <c r="H841" s="37" t="s">
        <v>2094</v>
      </c>
      <c r="I841" s="76">
        <f>Таблица1[[#This Row],[Загружено]]/Таблица1[[#This Row],[Всего обучающихся]]</f>
        <v>0.65853658536585369</v>
      </c>
      <c r="J841" s="119">
        <f>Таблица1[[#This Row],[Отсеяно]]/Таблица1[[#This Row],[Всего обучающихся]]</f>
        <v>0.68292682926829273</v>
      </c>
      <c r="K841" s="67">
        <f>Таблица1[[#This Row],[Всего обучающихся]]-Таблица1[[#This Row],[Загружено]]</f>
        <v>42</v>
      </c>
      <c r="L841" s="73">
        <f>Таблица1[[#This Row],[Всего обучающихся]]-Таблица1[[#This Row],[Загружено]]-Таблица1[[#This Row],[Отсеяно]]</f>
        <v>-42</v>
      </c>
    </row>
    <row r="842" spans="1:14" ht="16.5" customHeight="1" x14ac:dyDescent="0.2">
      <c r="A842" s="37" t="s">
        <v>358</v>
      </c>
      <c r="B842" s="37" t="s">
        <v>198</v>
      </c>
      <c r="C842" s="43">
        <v>20</v>
      </c>
      <c r="D842" s="43">
        <v>20</v>
      </c>
      <c r="E842" s="70">
        <v>43</v>
      </c>
      <c r="F842" s="57">
        <v>15</v>
      </c>
      <c r="G842" s="57">
        <v>1</v>
      </c>
      <c r="H842" s="37" t="s">
        <v>2094</v>
      </c>
      <c r="I842" s="64">
        <f>Таблица1[[#This Row],[Загружено]]/Таблица1[[#This Row],[Всего обучающихся]]</f>
        <v>0.34883720930232559</v>
      </c>
      <c r="J842" s="77">
        <f>Таблица1[[#This Row],[Отсеяно]]/Таблица1[[#This Row],[Всего обучающихся]]</f>
        <v>2.3255813953488372E-2</v>
      </c>
      <c r="K842" s="67">
        <f>Таблица1[[#This Row],[Всего обучающихся]]-Таблица1[[#This Row],[Загружено]]</f>
        <v>28</v>
      </c>
      <c r="L842" s="73">
        <f>Таблица1[[#This Row],[Всего обучающихся]]-Таблица1[[#This Row],[Загружено]]-Таблица1[[#This Row],[Отсеяно]]</f>
        <v>27</v>
      </c>
      <c r="M842" s="41"/>
      <c r="N842" s="41"/>
    </row>
    <row r="843" spans="1:14" s="41" customFormat="1" ht="16.5" customHeight="1" x14ac:dyDescent="0.2">
      <c r="A843" s="46" t="s">
        <v>358</v>
      </c>
      <c r="B843" s="46" t="s">
        <v>95</v>
      </c>
      <c r="C843" s="43">
        <v>36</v>
      </c>
      <c r="D843" s="43">
        <v>34</v>
      </c>
      <c r="E843" s="79">
        <v>314</v>
      </c>
      <c r="F843" s="57">
        <v>290</v>
      </c>
      <c r="G843" s="57">
        <v>19</v>
      </c>
      <c r="H843" s="37" t="s">
        <v>2094</v>
      </c>
      <c r="I843" s="109">
        <f>Таблица1[[#This Row],[Загружено]]/Таблица1[[#This Row],[Всего обучающихся]]</f>
        <v>0.92356687898089174</v>
      </c>
      <c r="J843" s="77">
        <f>Таблица1[[#This Row],[Отсеяно]]/Таблица1[[#This Row],[Всего обучающихся]]</f>
        <v>6.0509554140127389E-2</v>
      </c>
      <c r="K843" s="67">
        <f>Таблица1[[#This Row],[Всего обучающихся]]-Таблица1[[#This Row],[Загружено]]</f>
        <v>24</v>
      </c>
      <c r="L843" s="73">
        <f>Таблица1[[#This Row],[Всего обучающихся]]-Таблица1[[#This Row],[Загружено]]-Таблица1[[#This Row],[Отсеяно]]</f>
        <v>5</v>
      </c>
      <c r="M843" s="32"/>
      <c r="N843" s="32"/>
    </row>
    <row r="844" spans="1:14" s="41" customFormat="1" ht="16.5" customHeight="1" x14ac:dyDescent="0.2">
      <c r="A844" s="37" t="s">
        <v>358</v>
      </c>
      <c r="B844" s="37" t="s">
        <v>195</v>
      </c>
      <c r="C844" s="43">
        <v>12</v>
      </c>
      <c r="D844" s="43">
        <v>12</v>
      </c>
      <c r="E844" s="70">
        <v>36</v>
      </c>
      <c r="F844" s="57">
        <v>31</v>
      </c>
      <c r="G844" s="57">
        <v>2</v>
      </c>
      <c r="H844" s="37" t="s">
        <v>2094</v>
      </c>
      <c r="I844" s="64">
        <f>Таблица1[[#This Row],[Загружено]]/Таблица1[[#This Row],[Всего обучающихся]]</f>
        <v>0.86111111111111116</v>
      </c>
      <c r="J844" s="77">
        <f>Таблица1[[#This Row],[Отсеяно]]/Таблица1[[#This Row],[Всего обучающихся]]</f>
        <v>5.5555555555555552E-2</v>
      </c>
      <c r="K844" s="67">
        <f>Таблица1[[#This Row],[Всего обучающихся]]-Таблица1[[#This Row],[Загружено]]</f>
        <v>5</v>
      </c>
      <c r="L844" s="73">
        <f>Таблица1[[#This Row],[Всего обучающихся]]-Таблица1[[#This Row],[Загружено]]-Таблица1[[#This Row],[Отсеяно]]</f>
        <v>3</v>
      </c>
      <c r="M844" s="32"/>
      <c r="N844" s="32"/>
    </row>
    <row r="845" spans="1:14" ht="16.5" customHeight="1" x14ac:dyDescent="0.2">
      <c r="A845" s="37" t="s">
        <v>358</v>
      </c>
      <c r="B845" s="37" t="s">
        <v>196</v>
      </c>
      <c r="C845" s="43">
        <v>12</v>
      </c>
      <c r="D845" s="43">
        <v>11</v>
      </c>
      <c r="E845" s="70">
        <v>14</v>
      </c>
      <c r="F845" s="58">
        <v>11</v>
      </c>
      <c r="G845" s="58"/>
      <c r="H845" s="37" t="s">
        <v>2094</v>
      </c>
      <c r="I845" s="77">
        <f>Таблица1[[#This Row],[Загружено]]/Таблица1[[#This Row],[Всего обучающихся]]</f>
        <v>0.7857142857142857</v>
      </c>
      <c r="J845" s="77">
        <f>Таблица1[[#This Row],[Отсеяно]]/Таблица1[[#This Row],[Всего обучающихся]]</f>
        <v>0</v>
      </c>
      <c r="K845" s="67">
        <f>Таблица1[[#This Row],[Всего обучающихся]]-Таблица1[[#This Row],[Загружено]]</f>
        <v>3</v>
      </c>
      <c r="L845" s="73">
        <f>Таблица1[[#This Row],[Всего обучающихся]]-Таблица1[[#This Row],[Загружено]]-Таблица1[[#This Row],[Отсеяно]]</f>
        <v>3</v>
      </c>
    </row>
    <row r="846" spans="1:14" ht="16.5" customHeight="1" x14ac:dyDescent="0.2">
      <c r="A846" s="37" t="s">
        <v>358</v>
      </c>
      <c r="B846" s="37" t="s">
        <v>202</v>
      </c>
      <c r="C846" s="43">
        <v>11</v>
      </c>
      <c r="D846" s="43">
        <v>11</v>
      </c>
      <c r="E846" s="70">
        <v>18</v>
      </c>
      <c r="F846" s="57">
        <v>17</v>
      </c>
      <c r="G846" s="57"/>
      <c r="H846" s="37" t="s">
        <v>2094</v>
      </c>
      <c r="I846" s="64">
        <f>Таблица1[[#This Row],[Загружено]]/Таблица1[[#This Row],[Всего обучающихся]]</f>
        <v>0.94444444444444442</v>
      </c>
      <c r="J846" s="77">
        <f>Таблица1[[#This Row],[Отсеяно]]/Таблица1[[#This Row],[Всего обучающихся]]</f>
        <v>0</v>
      </c>
      <c r="K846" s="67">
        <f>Таблица1[[#This Row],[Всего обучающихся]]-Таблица1[[#This Row],[Загружено]]</f>
        <v>1</v>
      </c>
      <c r="L846" s="73">
        <f>Таблица1[[#This Row],[Всего обучающихся]]-Таблица1[[#This Row],[Загружено]]-Таблица1[[#This Row],[Отсеяно]]</f>
        <v>1</v>
      </c>
    </row>
    <row r="847" spans="1:14" ht="16.5" customHeight="1" x14ac:dyDescent="0.2">
      <c r="A847" s="37" t="s">
        <v>358</v>
      </c>
      <c r="B847" s="37" t="s">
        <v>207</v>
      </c>
      <c r="C847" s="43">
        <v>14</v>
      </c>
      <c r="D847" s="43">
        <v>14</v>
      </c>
      <c r="E847" s="70">
        <v>38</v>
      </c>
      <c r="F847" s="58">
        <v>36</v>
      </c>
      <c r="G847" s="58">
        <v>2</v>
      </c>
      <c r="H847" s="37" t="s">
        <v>2094</v>
      </c>
      <c r="I847" s="77">
        <f>Таблица1[[#This Row],[Загружено]]/Таблица1[[#This Row],[Всего обучающихся]]</f>
        <v>0.94736842105263153</v>
      </c>
      <c r="J847" s="77">
        <f>Таблица1[[#This Row],[Отсеяно]]/Таблица1[[#This Row],[Всего обучающихся]]</f>
        <v>5.2631578947368418E-2</v>
      </c>
      <c r="K847" s="67">
        <f>Таблица1[[#This Row],[Всего обучающихся]]-Таблица1[[#This Row],[Загружено]]</f>
        <v>2</v>
      </c>
      <c r="L847" s="73">
        <f>Таблица1[[#This Row],[Всего обучающихся]]-Таблица1[[#This Row],[Загружено]]-Таблица1[[#This Row],[Отсеяно]]</f>
        <v>0</v>
      </c>
    </row>
    <row r="848" spans="1:14" ht="16.5" customHeight="1" x14ac:dyDescent="0.2">
      <c r="A848" s="37" t="s">
        <v>358</v>
      </c>
      <c r="B848" s="37" t="s">
        <v>197</v>
      </c>
      <c r="C848" s="43">
        <v>12</v>
      </c>
      <c r="D848" s="43">
        <v>12</v>
      </c>
      <c r="E848" s="70">
        <v>32</v>
      </c>
      <c r="F848" s="57">
        <v>30</v>
      </c>
      <c r="G848" s="57">
        <v>2</v>
      </c>
      <c r="H848" s="37" t="s">
        <v>2094</v>
      </c>
      <c r="I848" s="64">
        <f>Таблица1[[#This Row],[Загружено]]/Таблица1[[#This Row],[Всего обучающихся]]</f>
        <v>0.9375</v>
      </c>
      <c r="J848" s="77">
        <f>Таблица1[[#This Row],[Отсеяно]]/Таблица1[[#This Row],[Всего обучающихся]]</f>
        <v>6.25E-2</v>
      </c>
      <c r="K848" s="67">
        <f>Таблица1[[#This Row],[Всего обучающихся]]-Таблица1[[#This Row],[Загружено]]</f>
        <v>2</v>
      </c>
      <c r="L848" s="73">
        <f>Таблица1[[#This Row],[Всего обучающихся]]-Таблица1[[#This Row],[Загружено]]-Таблица1[[#This Row],[Отсеяно]]</f>
        <v>0</v>
      </c>
    </row>
    <row r="849" spans="1:14" s="41" customFormat="1" ht="16.5" customHeight="1" x14ac:dyDescent="0.2">
      <c r="A849" s="37" t="s">
        <v>358</v>
      </c>
      <c r="B849" s="37" t="s">
        <v>203</v>
      </c>
      <c r="C849" s="43">
        <v>13</v>
      </c>
      <c r="D849" s="43">
        <v>13</v>
      </c>
      <c r="E849" s="70">
        <v>27</v>
      </c>
      <c r="F849" s="57">
        <v>19</v>
      </c>
      <c r="G849" s="57">
        <v>8</v>
      </c>
      <c r="H849" s="37" t="s">
        <v>2094</v>
      </c>
      <c r="I849" s="77">
        <f>Таблица1[[#This Row],[Загружено]]/Таблица1[[#This Row],[Всего обучающихся]]</f>
        <v>0.70370370370370372</v>
      </c>
      <c r="J849" s="77">
        <f>Таблица1[[#This Row],[Отсеяно]]/Таблица1[[#This Row],[Всего обучающихся]]</f>
        <v>0.29629629629629628</v>
      </c>
      <c r="K849" s="67">
        <f>Таблица1[[#This Row],[Всего обучающихся]]-Таблица1[[#This Row],[Загружено]]</f>
        <v>8</v>
      </c>
      <c r="L849" s="73">
        <f>Таблица1[[#This Row],[Всего обучающихся]]-Таблица1[[#This Row],[Загружено]]-Таблица1[[#This Row],[Отсеяно]]</f>
        <v>0</v>
      </c>
      <c r="M849" s="32"/>
      <c r="N849" s="32"/>
    </row>
    <row r="850" spans="1:14" s="41" customFormat="1" ht="16.5" customHeight="1" x14ac:dyDescent="0.2">
      <c r="A850" s="37" t="s">
        <v>358</v>
      </c>
      <c r="B850" s="37" t="s">
        <v>205</v>
      </c>
      <c r="C850" s="43">
        <v>12</v>
      </c>
      <c r="D850" s="43">
        <v>12</v>
      </c>
      <c r="E850" s="70">
        <v>27</v>
      </c>
      <c r="F850" s="58">
        <v>25</v>
      </c>
      <c r="G850" s="58">
        <v>2</v>
      </c>
      <c r="H850" s="37" t="s">
        <v>2094</v>
      </c>
      <c r="I850" s="77">
        <f>Таблица1[[#This Row],[Загружено]]/Таблица1[[#This Row],[Всего обучающихся]]</f>
        <v>0.92592592592592593</v>
      </c>
      <c r="J850" s="77">
        <f>Таблица1[[#This Row],[Отсеяно]]/Таблица1[[#This Row],[Всего обучающихся]]</f>
        <v>7.407407407407407E-2</v>
      </c>
      <c r="K850" s="67">
        <f>Таблица1[[#This Row],[Всего обучающихся]]-Таблица1[[#This Row],[Загружено]]</f>
        <v>2</v>
      </c>
      <c r="L850" s="73">
        <f>Таблица1[[#This Row],[Всего обучающихся]]-Таблица1[[#This Row],[Загружено]]-Таблица1[[#This Row],[Отсеяно]]</f>
        <v>0</v>
      </c>
      <c r="M850" s="32"/>
      <c r="N850" s="32"/>
    </row>
    <row r="851" spans="1:14" s="41" customFormat="1" ht="16.5" customHeight="1" x14ac:dyDescent="0.2">
      <c r="A851" s="37" t="s">
        <v>358</v>
      </c>
      <c r="B851" s="37" t="s">
        <v>204</v>
      </c>
      <c r="C851" s="43">
        <v>11</v>
      </c>
      <c r="D851" s="43">
        <v>11</v>
      </c>
      <c r="E851" s="70">
        <v>20</v>
      </c>
      <c r="F851" s="58">
        <v>19</v>
      </c>
      <c r="G851" s="58">
        <v>1</v>
      </c>
      <c r="H851" s="37" t="s">
        <v>2094</v>
      </c>
      <c r="I851" s="77">
        <f>Таблица1[[#This Row],[Загружено]]/Таблица1[[#This Row],[Всего обучающихся]]</f>
        <v>0.95</v>
      </c>
      <c r="J851" s="77">
        <f>Таблица1[[#This Row],[Отсеяно]]/Таблица1[[#This Row],[Всего обучающихся]]</f>
        <v>0.05</v>
      </c>
      <c r="K851" s="67">
        <f>Таблица1[[#This Row],[Всего обучающихся]]-Таблица1[[#This Row],[Загружено]]</f>
        <v>1</v>
      </c>
      <c r="L851" s="73">
        <f>Таблица1[[#This Row],[Всего обучающихся]]-Таблица1[[#This Row],[Загружено]]-Таблица1[[#This Row],[Отсеяно]]</f>
        <v>0</v>
      </c>
      <c r="M851" s="32"/>
      <c r="N851" s="32"/>
    </row>
    <row r="852" spans="1:14" ht="16.5" customHeight="1" x14ac:dyDescent="0.2">
      <c r="A852" s="37" t="s">
        <v>358</v>
      </c>
      <c r="B852" s="37" t="s">
        <v>193</v>
      </c>
      <c r="C852" s="43">
        <v>9</v>
      </c>
      <c r="D852" s="43">
        <v>9</v>
      </c>
      <c r="E852" s="70">
        <v>13</v>
      </c>
      <c r="F852" s="57">
        <v>12</v>
      </c>
      <c r="G852" s="57">
        <v>1</v>
      </c>
      <c r="H852" s="37" t="s">
        <v>2094</v>
      </c>
      <c r="I852" s="109">
        <f>Таблица1[[#This Row],[Загружено]]/Таблица1[[#This Row],[Всего обучающихся]]</f>
        <v>0.92307692307692313</v>
      </c>
      <c r="J852" s="77">
        <f>Таблица1[[#This Row],[Отсеяно]]/Таблица1[[#This Row],[Всего обучающихся]]</f>
        <v>7.6923076923076927E-2</v>
      </c>
      <c r="K852" s="67">
        <f>Таблица1[[#This Row],[Всего обучающихся]]-Таблица1[[#This Row],[Загружено]]</f>
        <v>1</v>
      </c>
      <c r="L852" s="73">
        <f>Таблица1[[#This Row],[Всего обучающихся]]-Таблица1[[#This Row],[Загружено]]-Таблица1[[#This Row],[Отсеяно]]</f>
        <v>0</v>
      </c>
    </row>
    <row r="853" spans="1:14" ht="16.5" customHeight="1" x14ac:dyDescent="0.2">
      <c r="A853" s="37" t="s">
        <v>358</v>
      </c>
      <c r="B853" s="37" t="s">
        <v>194</v>
      </c>
      <c r="C853" s="43">
        <v>6</v>
      </c>
      <c r="D853" s="43">
        <v>6</v>
      </c>
      <c r="E853" s="70">
        <v>11</v>
      </c>
      <c r="F853" s="58">
        <v>9</v>
      </c>
      <c r="G853" s="58">
        <v>2</v>
      </c>
      <c r="H853" s="37" t="s">
        <v>2094</v>
      </c>
      <c r="I853" s="77">
        <f>Таблица1[[#This Row],[Загружено]]/Таблица1[[#This Row],[Всего обучающихся]]</f>
        <v>0.81818181818181823</v>
      </c>
      <c r="J853" s="77">
        <f>Таблица1[[#This Row],[Отсеяно]]/Таблица1[[#This Row],[Всего обучающихся]]</f>
        <v>0.18181818181818182</v>
      </c>
      <c r="K853" s="67">
        <f>Таблица1[[#This Row],[Всего обучающихся]]-Таблица1[[#This Row],[Загружено]]</f>
        <v>2</v>
      </c>
      <c r="L853" s="73">
        <f>Таблица1[[#This Row],[Всего обучающихся]]-Таблица1[[#This Row],[Загружено]]-Таблица1[[#This Row],[Отсеяно]]</f>
        <v>0</v>
      </c>
    </row>
    <row r="854" spans="1:14" ht="16.5" customHeight="1" x14ac:dyDescent="0.2">
      <c r="A854" s="37" t="s">
        <v>358</v>
      </c>
      <c r="B854" s="37" t="s">
        <v>201</v>
      </c>
      <c r="C854" s="43">
        <v>7</v>
      </c>
      <c r="D854" s="43">
        <v>7</v>
      </c>
      <c r="E854" s="70">
        <v>10</v>
      </c>
      <c r="F854" s="57">
        <v>8</v>
      </c>
      <c r="G854" s="57">
        <v>2</v>
      </c>
      <c r="H854" s="37" t="s">
        <v>2094</v>
      </c>
      <c r="I854" s="77">
        <f>Таблица1[[#This Row],[Загружено]]/Таблица1[[#This Row],[Всего обучающихся]]</f>
        <v>0.8</v>
      </c>
      <c r="J854" s="77">
        <f>Таблица1[[#This Row],[Отсеяно]]/Таблица1[[#This Row],[Всего обучающихся]]</f>
        <v>0.2</v>
      </c>
      <c r="K854" s="67">
        <f>Таблица1[[#This Row],[Всего обучающихся]]-Таблица1[[#This Row],[Загружено]]</f>
        <v>2</v>
      </c>
      <c r="L854" s="73">
        <f>Таблица1[[#This Row],[Всего обучающихся]]-Таблица1[[#This Row],[Загружено]]-Таблица1[[#This Row],[Отсеяно]]</f>
        <v>0</v>
      </c>
    </row>
    <row r="855" spans="1:14" s="41" customFormat="1" ht="16.5" customHeight="1" x14ac:dyDescent="0.2">
      <c r="A855" s="37" t="s">
        <v>358</v>
      </c>
      <c r="B855" s="37" t="s">
        <v>206</v>
      </c>
      <c r="C855" s="43">
        <v>12</v>
      </c>
      <c r="D855" s="43">
        <v>12</v>
      </c>
      <c r="E855" s="70">
        <v>34</v>
      </c>
      <c r="F855" s="57">
        <v>33</v>
      </c>
      <c r="G855" s="57">
        <v>2</v>
      </c>
      <c r="H855" s="37" t="s">
        <v>2094</v>
      </c>
      <c r="I855" s="77">
        <f>Таблица1[[#This Row],[Загружено]]/Таблица1[[#This Row],[Всего обучающихся]]</f>
        <v>0.97058823529411764</v>
      </c>
      <c r="J855" s="77">
        <f>Таблица1[[#This Row],[Отсеяно]]/Таблица1[[#This Row],[Всего обучающихся]]</f>
        <v>5.8823529411764705E-2</v>
      </c>
      <c r="K855" s="67">
        <f>Таблица1[[#This Row],[Всего обучающихся]]-Таблица1[[#This Row],[Загружено]]</f>
        <v>1</v>
      </c>
      <c r="L855" s="73">
        <f>Таблица1[[#This Row],[Всего обучающихся]]-Таблица1[[#This Row],[Загружено]]-Таблица1[[#This Row],[Отсеяно]]</f>
        <v>-1</v>
      </c>
      <c r="M855" s="32"/>
      <c r="N855" s="32"/>
    </row>
    <row r="856" spans="1:14" ht="16.5" customHeight="1" x14ac:dyDescent="0.2">
      <c r="A856" s="37" t="s">
        <v>358</v>
      </c>
      <c r="B856" s="37" t="s">
        <v>199</v>
      </c>
      <c r="C856" s="43">
        <v>17</v>
      </c>
      <c r="D856" s="43">
        <v>17</v>
      </c>
      <c r="E856" s="70">
        <v>40</v>
      </c>
      <c r="F856" s="57">
        <v>41</v>
      </c>
      <c r="G856" s="57">
        <v>1</v>
      </c>
      <c r="H856" s="37" t="s">
        <v>2094</v>
      </c>
      <c r="I856" s="121">
        <f>Таблица1[[#This Row],[Загружено]]/Таблица1[[#This Row],[Всего обучающихся]]</f>
        <v>1.0249999999999999</v>
      </c>
      <c r="J856" s="77">
        <f>Таблица1[[#This Row],[Отсеяно]]/Таблица1[[#This Row],[Всего обучающихся]]</f>
        <v>2.5000000000000001E-2</v>
      </c>
      <c r="K856" s="67">
        <f>Таблица1[[#This Row],[Всего обучающихся]]-Таблица1[[#This Row],[Загружено]]</f>
        <v>-1</v>
      </c>
      <c r="L856" s="73">
        <f>Таблица1[[#This Row],[Всего обучающихся]]-Таблица1[[#This Row],[Загружено]]-Таблица1[[#This Row],[Отсеяно]]</f>
        <v>-2</v>
      </c>
    </row>
    <row r="857" spans="1:14" ht="16.5" customHeight="1" x14ac:dyDescent="0.2">
      <c r="A857" s="37" t="s">
        <v>358</v>
      </c>
      <c r="B857" s="37" t="s">
        <v>200</v>
      </c>
      <c r="C857" s="43">
        <v>15</v>
      </c>
      <c r="D857" s="43">
        <v>15</v>
      </c>
      <c r="E857" s="70">
        <v>23</v>
      </c>
      <c r="F857" s="57">
        <v>25</v>
      </c>
      <c r="G857" s="57">
        <v>1</v>
      </c>
      <c r="H857" s="37" t="s">
        <v>2094</v>
      </c>
      <c r="I857" s="121">
        <f>Таблица1[[#This Row],[Загружено]]/Таблица1[[#This Row],[Всего обучающихся]]</f>
        <v>1.0869565217391304</v>
      </c>
      <c r="J857" s="77">
        <f>Таблица1[[#This Row],[Отсеяно]]/Таблица1[[#This Row],[Всего обучающихся]]</f>
        <v>4.3478260869565216E-2</v>
      </c>
      <c r="K857" s="67">
        <f>Таблица1[[#This Row],[Всего обучающихся]]-Таблица1[[#This Row],[Загружено]]</f>
        <v>-2</v>
      </c>
      <c r="L857" s="73">
        <f>Таблица1[[#This Row],[Всего обучающихся]]-Таблица1[[#This Row],[Загружено]]-Таблица1[[#This Row],[Отсеяно]]</f>
        <v>-3</v>
      </c>
    </row>
    <row r="858" spans="1:14" ht="16.5" customHeight="1" x14ac:dyDescent="0.2">
      <c r="A858" s="37" t="s">
        <v>359</v>
      </c>
      <c r="B858" s="37" t="s">
        <v>1548</v>
      </c>
      <c r="C858" s="43">
        <v>56</v>
      </c>
      <c r="D858" s="43">
        <v>52</v>
      </c>
      <c r="E858" s="70">
        <v>660</v>
      </c>
      <c r="F858" s="57">
        <v>381</v>
      </c>
      <c r="G858" s="57">
        <v>13</v>
      </c>
      <c r="H858" s="37" t="s">
        <v>2094</v>
      </c>
      <c r="I858" s="77">
        <f>Таблица1[[#This Row],[Загружено]]/Таблица1[[#This Row],[Всего обучающихся]]</f>
        <v>0.57727272727272727</v>
      </c>
      <c r="J858" s="77">
        <f>Таблица1[[#This Row],[Отсеяно]]/Таблица1[[#This Row],[Всего обучающихся]]</f>
        <v>1.9696969696969695E-2</v>
      </c>
      <c r="K858" s="118">
        <f>Таблица1[[#This Row],[Всего обучающихся]]-Таблица1[[#This Row],[Загружено]]</f>
        <v>279</v>
      </c>
      <c r="L858" s="73">
        <f>Таблица1[[#This Row],[Всего обучающихся]]-Таблица1[[#This Row],[Загружено]]-Таблица1[[#This Row],[Отсеяно]]</f>
        <v>266</v>
      </c>
      <c r="M858" s="41">
        <v>655</v>
      </c>
      <c r="N858" s="41">
        <v>521009796</v>
      </c>
    </row>
    <row r="859" spans="1:14" ht="16.5" customHeight="1" x14ac:dyDescent="0.2">
      <c r="A859" s="37" t="s">
        <v>359</v>
      </c>
      <c r="B859" s="37" t="s">
        <v>1544</v>
      </c>
      <c r="C859" s="43">
        <v>39</v>
      </c>
      <c r="D859" s="43">
        <v>36</v>
      </c>
      <c r="E859" s="70">
        <v>778</v>
      </c>
      <c r="F859" s="57">
        <v>690</v>
      </c>
      <c r="G859" s="57">
        <v>23</v>
      </c>
      <c r="H859" s="37" t="s">
        <v>2094</v>
      </c>
      <c r="I859" s="64">
        <f>Таблица1[[#This Row],[Загружено]]/Таблица1[[#This Row],[Всего обучающихся]]</f>
        <v>0.88688946015424164</v>
      </c>
      <c r="J859" s="77">
        <f>Таблица1[[#This Row],[Отсеяно]]/Таблица1[[#This Row],[Всего обучающихся]]</f>
        <v>2.9562982005141389E-2</v>
      </c>
      <c r="K859" s="67">
        <f>Таблица1[[#This Row],[Всего обучающихся]]-Таблица1[[#This Row],[Загружено]]</f>
        <v>88</v>
      </c>
      <c r="L859" s="73">
        <f>Таблица1[[#This Row],[Всего обучающихся]]-Таблица1[[#This Row],[Загружено]]-Таблица1[[#This Row],[Отсеяно]]</f>
        <v>65</v>
      </c>
      <c r="M859" s="41"/>
      <c r="N859" s="41"/>
    </row>
    <row r="860" spans="1:14" ht="16.5" customHeight="1" x14ac:dyDescent="0.2">
      <c r="A860" s="46" t="s">
        <v>359</v>
      </c>
      <c r="B860" s="46" t="s">
        <v>1527</v>
      </c>
      <c r="C860" s="43">
        <v>59</v>
      </c>
      <c r="D860" s="43">
        <v>51</v>
      </c>
      <c r="E860" s="79">
        <v>776</v>
      </c>
      <c r="F860" s="57">
        <v>749</v>
      </c>
      <c r="G860" s="57">
        <v>13</v>
      </c>
      <c r="H860" s="37" t="s">
        <v>2094</v>
      </c>
      <c r="I860" s="64">
        <f>Таблица1[[#This Row],[Загружено]]/Таблица1[[#This Row],[Всего обучающихся]]</f>
        <v>0.96520618556701032</v>
      </c>
      <c r="J860" s="77">
        <f>Таблица1[[#This Row],[Отсеяно]]/Таблица1[[#This Row],[Всего обучающихся]]</f>
        <v>1.6752577319587628E-2</v>
      </c>
      <c r="K860" s="67">
        <f>Таблица1[[#This Row],[Всего обучающихся]]-Таблица1[[#This Row],[Загружено]]</f>
        <v>27</v>
      </c>
      <c r="L860" s="73">
        <f>Таблица1[[#This Row],[Всего обучающихся]]-Таблица1[[#This Row],[Загружено]]-Таблица1[[#This Row],[Отсеяно]]</f>
        <v>14</v>
      </c>
      <c r="M860" s="33"/>
      <c r="N860" s="33"/>
    </row>
    <row r="861" spans="1:14" ht="16.5" customHeight="1" x14ac:dyDescent="0.2">
      <c r="A861" s="46" t="s">
        <v>359</v>
      </c>
      <c r="B861" s="46" t="s">
        <v>1524</v>
      </c>
      <c r="C861" s="43">
        <v>57</v>
      </c>
      <c r="D861" s="43">
        <v>49</v>
      </c>
      <c r="E861" s="79">
        <v>720</v>
      </c>
      <c r="F861" s="58">
        <v>696</v>
      </c>
      <c r="G861" s="58">
        <v>13</v>
      </c>
      <c r="H861" s="37" t="s">
        <v>2094</v>
      </c>
      <c r="I861" s="77">
        <f>Таблица1[[#This Row],[Загружено]]/Таблица1[[#This Row],[Всего обучающихся]]</f>
        <v>0.96666666666666667</v>
      </c>
      <c r="J861" s="77">
        <f>Таблица1[[#This Row],[Отсеяно]]/Таблица1[[#This Row],[Всего обучающихся]]</f>
        <v>1.8055555555555554E-2</v>
      </c>
      <c r="K861" s="67">
        <f>Таблица1[[#This Row],[Всего обучающихся]]-Таблица1[[#This Row],[Загружено]]</f>
        <v>24</v>
      </c>
      <c r="L861" s="73">
        <f>Таблица1[[#This Row],[Всего обучающихся]]-Таблица1[[#This Row],[Загружено]]-Таблица1[[#This Row],[Отсеяно]]</f>
        <v>11</v>
      </c>
      <c r="M861" s="41"/>
      <c r="N861" s="41"/>
    </row>
    <row r="862" spans="1:14" ht="16.5" customHeight="1" x14ac:dyDescent="0.2">
      <c r="A862" s="37" t="s">
        <v>359</v>
      </c>
      <c r="B862" s="37" t="s">
        <v>1550</v>
      </c>
      <c r="C862" s="43">
        <v>30</v>
      </c>
      <c r="D862" s="43">
        <v>28</v>
      </c>
      <c r="E862" s="70">
        <v>296</v>
      </c>
      <c r="F862" s="57">
        <v>280</v>
      </c>
      <c r="G862" s="57">
        <v>5</v>
      </c>
      <c r="H862" s="37" t="s">
        <v>2095</v>
      </c>
      <c r="I862" s="77">
        <f>Таблица1[[#This Row],[Загружено]]/Таблица1[[#This Row],[Всего обучающихся]]</f>
        <v>0.94594594594594594</v>
      </c>
      <c r="J862" s="77">
        <f>Таблица1[[#This Row],[Отсеяно]]/Таблица1[[#This Row],[Всего обучающихся]]</f>
        <v>1.6891891891891893E-2</v>
      </c>
      <c r="K862" s="67">
        <f>Таблица1[[#This Row],[Всего обучающихся]]-Таблица1[[#This Row],[Загружено]]</f>
        <v>16</v>
      </c>
      <c r="L862" s="73">
        <f>Таблица1[[#This Row],[Всего обучающихся]]-Таблица1[[#This Row],[Загружено]]-Таблица1[[#This Row],[Отсеяно]]</f>
        <v>11</v>
      </c>
    </row>
    <row r="863" spans="1:14" ht="16.5" customHeight="1" x14ac:dyDescent="0.2">
      <c r="A863" s="37" t="s">
        <v>359</v>
      </c>
      <c r="B863" s="37" t="s">
        <v>1532</v>
      </c>
      <c r="C863" s="43">
        <v>36</v>
      </c>
      <c r="D863" s="43">
        <v>34</v>
      </c>
      <c r="E863" s="70">
        <v>289</v>
      </c>
      <c r="F863" s="57">
        <v>275</v>
      </c>
      <c r="G863" s="57">
        <v>4</v>
      </c>
      <c r="H863" s="37" t="s">
        <v>2094</v>
      </c>
      <c r="I863" s="77">
        <f>Таблица1[[#This Row],[Загружено]]/Таблица1[[#This Row],[Всего обучающихся]]</f>
        <v>0.95155709342560557</v>
      </c>
      <c r="J863" s="77">
        <f>Таблица1[[#This Row],[Отсеяно]]/Таблица1[[#This Row],[Всего обучающихся]]</f>
        <v>1.384083044982699E-2</v>
      </c>
      <c r="K863" s="67">
        <f>Таблица1[[#This Row],[Всего обучающихся]]-Таблица1[[#This Row],[Загружено]]</f>
        <v>14</v>
      </c>
      <c r="L863" s="73">
        <f>Таблица1[[#This Row],[Всего обучающихся]]-Таблица1[[#This Row],[Загружено]]-Таблица1[[#This Row],[Отсеяно]]</f>
        <v>10</v>
      </c>
    </row>
    <row r="864" spans="1:14" ht="16.5" customHeight="1" x14ac:dyDescent="0.2">
      <c r="A864" s="37" t="s">
        <v>359</v>
      </c>
      <c r="B864" s="37" t="s">
        <v>1517</v>
      </c>
      <c r="C864" s="43">
        <v>33</v>
      </c>
      <c r="D864" s="43">
        <v>31</v>
      </c>
      <c r="E864" s="70">
        <v>474</v>
      </c>
      <c r="F864" s="57">
        <v>444</v>
      </c>
      <c r="G864" s="57">
        <v>21</v>
      </c>
      <c r="H864" s="37" t="s">
        <v>2094</v>
      </c>
      <c r="I864" s="64">
        <f>Таблица1[[#This Row],[Загружено]]/Таблица1[[#This Row],[Всего обучающихся]]</f>
        <v>0.93670886075949367</v>
      </c>
      <c r="J864" s="77">
        <f>Таблица1[[#This Row],[Отсеяно]]/Таблица1[[#This Row],[Всего обучающихся]]</f>
        <v>4.4303797468354431E-2</v>
      </c>
      <c r="K864" s="67">
        <f>Таблица1[[#This Row],[Всего обучающихся]]-Таблица1[[#This Row],[Загружено]]</f>
        <v>30</v>
      </c>
      <c r="L864" s="73">
        <f>Таблица1[[#This Row],[Всего обучающихся]]-Таблица1[[#This Row],[Загружено]]-Таблица1[[#This Row],[Отсеяно]]</f>
        <v>9</v>
      </c>
    </row>
    <row r="865" spans="1:14" ht="16.5" customHeight="1" x14ac:dyDescent="0.2">
      <c r="A865" s="37" t="s">
        <v>359</v>
      </c>
      <c r="B865" s="37" t="s">
        <v>1523</v>
      </c>
      <c r="C865" s="43">
        <v>32</v>
      </c>
      <c r="D865" s="43">
        <v>30</v>
      </c>
      <c r="E865" s="70">
        <v>285</v>
      </c>
      <c r="F865" s="57">
        <v>274</v>
      </c>
      <c r="G865" s="57">
        <v>5</v>
      </c>
      <c r="H865" s="37" t="s">
        <v>2094</v>
      </c>
      <c r="I865" s="77">
        <f>Таблица1[[#This Row],[Загружено]]/Таблица1[[#This Row],[Всего обучающихся]]</f>
        <v>0.96140350877192982</v>
      </c>
      <c r="J865" s="77">
        <f>Таблица1[[#This Row],[Отсеяно]]/Таблица1[[#This Row],[Всего обучающихся]]</f>
        <v>1.7543859649122806E-2</v>
      </c>
      <c r="K865" s="67">
        <f>Таблица1[[#This Row],[Всего обучающихся]]-Таблица1[[#This Row],[Загружено]]</f>
        <v>11</v>
      </c>
      <c r="L865" s="73">
        <f>Таблица1[[#This Row],[Всего обучающихся]]-Таблица1[[#This Row],[Загружено]]-Таблица1[[#This Row],[Отсеяно]]</f>
        <v>6</v>
      </c>
    </row>
    <row r="866" spans="1:14" ht="16.5" customHeight="1" x14ac:dyDescent="0.2">
      <c r="A866" s="37" t="s">
        <v>359</v>
      </c>
      <c r="B866" s="37" t="s">
        <v>1542</v>
      </c>
      <c r="C866" s="43">
        <v>12</v>
      </c>
      <c r="D866" s="43">
        <v>9</v>
      </c>
      <c r="E866" s="70">
        <v>172</v>
      </c>
      <c r="F866" s="57">
        <v>165</v>
      </c>
      <c r="G866" s="57">
        <v>2</v>
      </c>
      <c r="H866" s="37" t="s">
        <v>2094</v>
      </c>
      <c r="I866" s="64">
        <f>Таблица1[[#This Row],[Загружено]]/Таблица1[[#This Row],[Всего обучающихся]]</f>
        <v>0.95930232558139539</v>
      </c>
      <c r="J866" s="77">
        <f>Таблица1[[#This Row],[Отсеяно]]/Таблица1[[#This Row],[Всего обучающихся]]</f>
        <v>1.1627906976744186E-2</v>
      </c>
      <c r="K866" s="67">
        <f>Таблица1[[#This Row],[Всего обучающихся]]-Таблица1[[#This Row],[Загружено]]</f>
        <v>7</v>
      </c>
      <c r="L866" s="73">
        <f>Таблица1[[#This Row],[Всего обучающихся]]-Таблица1[[#This Row],[Загружено]]-Таблица1[[#This Row],[Отсеяно]]</f>
        <v>5</v>
      </c>
    </row>
    <row r="867" spans="1:14" ht="16.5" customHeight="1" x14ac:dyDescent="0.2">
      <c r="A867" s="37" t="s">
        <v>359</v>
      </c>
      <c r="B867" s="37" t="s">
        <v>1537</v>
      </c>
      <c r="C867" s="43">
        <v>10</v>
      </c>
      <c r="D867" s="43">
        <v>10</v>
      </c>
      <c r="E867" s="70">
        <v>155</v>
      </c>
      <c r="F867" s="57">
        <v>148</v>
      </c>
      <c r="G867" s="57">
        <v>2</v>
      </c>
      <c r="H867" s="37" t="s">
        <v>2094</v>
      </c>
      <c r="I867" s="64">
        <f>Таблица1[[#This Row],[Загружено]]/Таблица1[[#This Row],[Всего обучающихся]]</f>
        <v>0.95483870967741935</v>
      </c>
      <c r="J867" s="77">
        <f>Таблица1[[#This Row],[Отсеяно]]/Таблица1[[#This Row],[Всего обучающихся]]</f>
        <v>1.2903225806451613E-2</v>
      </c>
      <c r="K867" s="67">
        <f>Таблица1[[#This Row],[Всего обучающихся]]-Таблица1[[#This Row],[Загружено]]</f>
        <v>7</v>
      </c>
      <c r="L867" s="73">
        <f>Таблица1[[#This Row],[Всего обучающихся]]-Таблица1[[#This Row],[Загружено]]-Таблица1[[#This Row],[Отсеяно]]</f>
        <v>5</v>
      </c>
    </row>
    <row r="868" spans="1:14" ht="16.5" customHeight="1" x14ac:dyDescent="0.2">
      <c r="A868" s="37" t="s">
        <v>359</v>
      </c>
      <c r="B868" s="37" t="s">
        <v>1551</v>
      </c>
      <c r="C868" s="43">
        <v>27</v>
      </c>
      <c r="D868" s="43">
        <v>26</v>
      </c>
      <c r="E868" s="70">
        <v>251</v>
      </c>
      <c r="F868" s="57">
        <v>245</v>
      </c>
      <c r="G868" s="57">
        <v>2</v>
      </c>
      <c r="H868" s="37" t="s">
        <v>2095</v>
      </c>
      <c r="I868" s="64">
        <f>Таблица1[[#This Row],[Загружено]]/Таблица1[[#This Row],[Всего обучающихся]]</f>
        <v>0.9760956175298805</v>
      </c>
      <c r="J868" s="77">
        <f>Таблица1[[#This Row],[Отсеяно]]/Таблица1[[#This Row],[Всего обучающихся]]</f>
        <v>7.9681274900398405E-3</v>
      </c>
      <c r="K868" s="67">
        <f>Таблица1[[#This Row],[Всего обучающихся]]-Таблица1[[#This Row],[Загружено]]</f>
        <v>6</v>
      </c>
      <c r="L868" s="73">
        <f>Таблица1[[#This Row],[Всего обучающихся]]-Таблица1[[#This Row],[Загружено]]-Таблица1[[#This Row],[Отсеяно]]</f>
        <v>4</v>
      </c>
      <c r="M868" s="41"/>
      <c r="N868" s="41"/>
    </row>
    <row r="869" spans="1:14" ht="16.5" customHeight="1" x14ac:dyDescent="0.2">
      <c r="A869" s="37" t="s">
        <v>359</v>
      </c>
      <c r="B869" s="37" t="s">
        <v>1509</v>
      </c>
      <c r="C869" s="43">
        <v>33</v>
      </c>
      <c r="D869" s="43">
        <v>30</v>
      </c>
      <c r="E869" s="70">
        <v>230</v>
      </c>
      <c r="F869" s="57">
        <v>224</v>
      </c>
      <c r="G869" s="57">
        <v>2</v>
      </c>
      <c r="H869" s="37" t="s">
        <v>2094</v>
      </c>
      <c r="I869" s="77">
        <f>Таблица1[[#This Row],[Загружено]]/Таблица1[[#This Row],[Всего обучающихся]]</f>
        <v>0.97391304347826091</v>
      </c>
      <c r="J869" s="77">
        <f>Таблица1[[#This Row],[Отсеяно]]/Таблица1[[#This Row],[Всего обучающихся]]</f>
        <v>8.6956521739130436E-3</v>
      </c>
      <c r="K869" s="67">
        <f>Таблица1[[#This Row],[Всего обучающихся]]-Таблица1[[#This Row],[Загружено]]</f>
        <v>6</v>
      </c>
      <c r="L869" s="73">
        <f>Таблица1[[#This Row],[Всего обучающихся]]-Таблица1[[#This Row],[Загружено]]-Таблица1[[#This Row],[Отсеяно]]</f>
        <v>4</v>
      </c>
    </row>
    <row r="870" spans="1:14" ht="16.5" customHeight="1" x14ac:dyDescent="0.2">
      <c r="A870" s="37" t="s">
        <v>359</v>
      </c>
      <c r="B870" s="37" t="s">
        <v>1518</v>
      </c>
      <c r="C870" s="43">
        <v>19</v>
      </c>
      <c r="D870" s="43">
        <v>18</v>
      </c>
      <c r="E870" s="70">
        <v>103</v>
      </c>
      <c r="F870" s="57">
        <v>96</v>
      </c>
      <c r="G870" s="57">
        <v>3</v>
      </c>
      <c r="H870" s="37" t="s">
        <v>2094</v>
      </c>
      <c r="I870" s="64">
        <f>Таблица1[[#This Row],[Загружено]]/Таблица1[[#This Row],[Всего обучающихся]]</f>
        <v>0.93203883495145634</v>
      </c>
      <c r="J870" s="77">
        <f>Таблица1[[#This Row],[Отсеяно]]/Таблица1[[#This Row],[Всего обучающихся]]</f>
        <v>2.9126213592233011E-2</v>
      </c>
      <c r="K870" s="67">
        <f>Таблица1[[#This Row],[Всего обучающихся]]-Таблица1[[#This Row],[Загружено]]</f>
        <v>7</v>
      </c>
      <c r="L870" s="73">
        <f>Таблица1[[#This Row],[Всего обучающихся]]-Таблица1[[#This Row],[Загружено]]-Таблица1[[#This Row],[Отсеяно]]</f>
        <v>4</v>
      </c>
    </row>
    <row r="871" spans="1:14" ht="16.5" customHeight="1" x14ac:dyDescent="0.2">
      <c r="A871" s="37" t="s">
        <v>359</v>
      </c>
      <c r="B871" s="37" t="s">
        <v>1549</v>
      </c>
      <c r="C871" s="43">
        <v>21</v>
      </c>
      <c r="D871" s="43">
        <v>17</v>
      </c>
      <c r="E871" s="70">
        <v>129</v>
      </c>
      <c r="F871" s="57">
        <v>126</v>
      </c>
      <c r="G871" s="57"/>
      <c r="H871" s="37" t="s">
        <v>2095</v>
      </c>
      <c r="I871" s="77">
        <f>Таблица1[[#This Row],[Загружено]]/Таблица1[[#This Row],[Всего обучающихся]]</f>
        <v>0.97674418604651159</v>
      </c>
      <c r="J871" s="77">
        <f>Таблица1[[#This Row],[Отсеяно]]/Таблица1[[#This Row],[Всего обучающихся]]</f>
        <v>0</v>
      </c>
      <c r="K871" s="67">
        <f>Таблица1[[#This Row],[Всего обучающихся]]-Таблица1[[#This Row],[Загружено]]</f>
        <v>3</v>
      </c>
      <c r="L871" s="73">
        <f>Таблица1[[#This Row],[Всего обучающихся]]-Таблица1[[#This Row],[Загружено]]-Таблица1[[#This Row],[Отсеяно]]</f>
        <v>3</v>
      </c>
    </row>
    <row r="872" spans="1:14" ht="16.5" customHeight="1" x14ac:dyDescent="0.2">
      <c r="A872" s="37" t="s">
        <v>359</v>
      </c>
      <c r="B872" s="37" t="s">
        <v>1546</v>
      </c>
      <c r="C872" s="43">
        <v>36</v>
      </c>
      <c r="D872" s="43">
        <v>33</v>
      </c>
      <c r="E872" s="70">
        <v>363</v>
      </c>
      <c r="F872" s="57">
        <v>352</v>
      </c>
      <c r="G872" s="57">
        <v>9</v>
      </c>
      <c r="H872" s="37" t="s">
        <v>2094</v>
      </c>
      <c r="I872" s="77">
        <f>Таблица1[[#This Row],[Загружено]]/Таблица1[[#This Row],[Всего обучающихся]]</f>
        <v>0.96969696969696972</v>
      </c>
      <c r="J872" s="77">
        <f>Таблица1[[#This Row],[Отсеяно]]/Таблица1[[#This Row],[Всего обучающихся]]</f>
        <v>2.4793388429752067E-2</v>
      </c>
      <c r="K872" s="67">
        <f>Таблица1[[#This Row],[Всего обучающихся]]-Таблица1[[#This Row],[Загружено]]</f>
        <v>11</v>
      </c>
      <c r="L872" s="73">
        <f>Таблица1[[#This Row],[Всего обучающихся]]-Таблица1[[#This Row],[Загружено]]-Таблица1[[#This Row],[Отсеяно]]</f>
        <v>2</v>
      </c>
    </row>
    <row r="873" spans="1:14" s="41" customFormat="1" ht="16.5" customHeight="1" x14ac:dyDescent="0.2">
      <c r="A873" s="46" t="s">
        <v>359</v>
      </c>
      <c r="B873" s="46" t="s">
        <v>1529</v>
      </c>
      <c r="C873" s="43">
        <v>21</v>
      </c>
      <c r="D873" s="43">
        <v>20</v>
      </c>
      <c r="E873" s="79">
        <v>198</v>
      </c>
      <c r="F873" s="57">
        <v>189</v>
      </c>
      <c r="G873" s="57">
        <v>7</v>
      </c>
      <c r="H873" s="37" t="s">
        <v>2094</v>
      </c>
      <c r="I873" s="64">
        <f>Таблица1[[#This Row],[Загружено]]/Таблица1[[#This Row],[Всего обучающихся]]</f>
        <v>0.95454545454545459</v>
      </c>
      <c r="J873" s="77">
        <f>Таблица1[[#This Row],[Отсеяно]]/Таблица1[[#This Row],[Всего обучающихся]]</f>
        <v>3.5353535353535352E-2</v>
      </c>
      <c r="K873" s="67">
        <f>Таблица1[[#This Row],[Всего обучающихся]]-Таблица1[[#This Row],[Загружено]]</f>
        <v>9</v>
      </c>
      <c r="L873" s="73">
        <f>Таблица1[[#This Row],[Всего обучающихся]]-Таблица1[[#This Row],[Загружено]]-Таблица1[[#This Row],[Отсеяно]]</f>
        <v>2</v>
      </c>
    </row>
    <row r="874" spans="1:14" ht="16.5" customHeight="1" x14ac:dyDescent="0.2">
      <c r="A874" s="37" t="s">
        <v>359</v>
      </c>
      <c r="B874" s="37" t="s">
        <v>1547</v>
      </c>
      <c r="C874" s="43">
        <v>17</v>
      </c>
      <c r="D874" s="43">
        <v>14</v>
      </c>
      <c r="E874" s="70">
        <v>192</v>
      </c>
      <c r="F874" s="57">
        <v>178</v>
      </c>
      <c r="G874" s="57">
        <v>12</v>
      </c>
      <c r="H874" s="37" t="s">
        <v>2094</v>
      </c>
      <c r="I874" s="77">
        <f>Таблица1[[#This Row],[Загружено]]/Таблица1[[#This Row],[Всего обучающихся]]</f>
        <v>0.92708333333333337</v>
      </c>
      <c r="J874" s="77">
        <f>Таблица1[[#This Row],[Отсеяно]]/Таблица1[[#This Row],[Всего обучающихся]]</f>
        <v>6.25E-2</v>
      </c>
      <c r="K874" s="67">
        <f>Таблица1[[#This Row],[Всего обучающихся]]-Таблица1[[#This Row],[Загружено]]</f>
        <v>14</v>
      </c>
      <c r="L874" s="73">
        <f>Таблица1[[#This Row],[Всего обучающихся]]-Таблица1[[#This Row],[Загружено]]-Таблица1[[#This Row],[Отсеяно]]</f>
        <v>2</v>
      </c>
    </row>
    <row r="875" spans="1:14" ht="16.5" customHeight="1" x14ac:dyDescent="0.2">
      <c r="A875" s="37" t="s">
        <v>359</v>
      </c>
      <c r="B875" s="37" t="s">
        <v>1507</v>
      </c>
      <c r="C875" s="43">
        <v>24</v>
      </c>
      <c r="D875" s="43">
        <v>22</v>
      </c>
      <c r="E875" s="70">
        <v>132</v>
      </c>
      <c r="F875" s="57">
        <v>123</v>
      </c>
      <c r="G875" s="57">
        <v>7</v>
      </c>
      <c r="H875" s="37" t="s">
        <v>2094</v>
      </c>
      <c r="I875" s="109">
        <f>Таблица1[[#This Row],[Загружено]]/Таблица1[[#This Row],[Всего обучающихся]]</f>
        <v>0.93181818181818177</v>
      </c>
      <c r="J875" s="77">
        <f>Таблица1[[#This Row],[Отсеяно]]/Таблица1[[#This Row],[Всего обучающихся]]</f>
        <v>5.3030303030303032E-2</v>
      </c>
      <c r="K875" s="67">
        <f>Таблица1[[#This Row],[Всего обучающихся]]-Таблица1[[#This Row],[Загружено]]</f>
        <v>9</v>
      </c>
      <c r="L875" s="73">
        <f>Таблица1[[#This Row],[Всего обучающихся]]-Таблица1[[#This Row],[Загружено]]-Таблица1[[#This Row],[Отсеяно]]</f>
        <v>2</v>
      </c>
    </row>
    <row r="876" spans="1:14" s="41" customFormat="1" ht="16.5" customHeight="1" x14ac:dyDescent="0.2">
      <c r="A876" s="37" t="s">
        <v>359</v>
      </c>
      <c r="B876" s="37" t="s">
        <v>1543</v>
      </c>
      <c r="C876" s="43">
        <v>11</v>
      </c>
      <c r="D876" s="43">
        <v>11</v>
      </c>
      <c r="E876" s="70">
        <v>109</v>
      </c>
      <c r="F876" s="57">
        <v>106</v>
      </c>
      <c r="G876" s="57">
        <v>1</v>
      </c>
      <c r="H876" s="37" t="s">
        <v>2094</v>
      </c>
      <c r="I876" s="64">
        <f>Таблица1[[#This Row],[Загружено]]/Таблица1[[#This Row],[Всего обучающихся]]</f>
        <v>0.97247706422018354</v>
      </c>
      <c r="J876" s="77">
        <f>Таблица1[[#This Row],[Отсеяно]]/Таблица1[[#This Row],[Всего обучающихся]]</f>
        <v>9.1743119266055051E-3</v>
      </c>
      <c r="K876" s="67">
        <f>Таблица1[[#This Row],[Всего обучающихся]]-Таблица1[[#This Row],[Загружено]]</f>
        <v>3</v>
      </c>
      <c r="L876" s="73">
        <f>Таблица1[[#This Row],[Всего обучающихся]]-Таблица1[[#This Row],[Загружено]]-Таблица1[[#This Row],[Отсеяно]]</f>
        <v>2</v>
      </c>
      <c r="M876" s="32"/>
      <c r="N876" s="32"/>
    </row>
    <row r="877" spans="1:14" s="41" customFormat="1" ht="16.5" customHeight="1" x14ac:dyDescent="0.2">
      <c r="A877" s="37" t="s">
        <v>359</v>
      </c>
      <c r="B877" s="37" t="s">
        <v>1520</v>
      </c>
      <c r="C877" s="43">
        <v>31</v>
      </c>
      <c r="D877" s="43">
        <v>29</v>
      </c>
      <c r="E877" s="70">
        <v>306</v>
      </c>
      <c r="F877" s="57">
        <v>291</v>
      </c>
      <c r="G877" s="57">
        <v>14</v>
      </c>
      <c r="H877" s="37" t="s">
        <v>2094</v>
      </c>
      <c r="I877" s="64">
        <f>Таблица1[[#This Row],[Загружено]]/Таблица1[[#This Row],[Всего обучающихся]]</f>
        <v>0.9509803921568627</v>
      </c>
      <c r="J877" s="77">
        <f>Таблица1[[#This Row],[Отсеяно]]/Таблица1[[#This Row],[Всего обучающихся]]</f>
        <v>4.5751633986928102E-2</v>
      </c>
      <c r="K877" s="67">
        <f>Таблица1[[#This Row],[Всего обучающихся]]-Таблица1[[#This Row],[Загружено]]</f>
        <v>15</v>
      </c>
      <c r="L877" s="73">
        <f>Таблица1[[#This Row],[Всего обучающихся]]-Таблица1[[#This Row],[Загружено]]-Таблица1[[#This Row],[Отсеяно]]</f>
        <v>1</v>
      </c>
      <c r="M877" s="32"/>
      <c r="N877" s="32"/>
    </row>
    <row r="878" spans="1:14" ht="16.5" customHeight="1" x14ac:dyDescent="0.2">
      <c r="A878" s="37" t="s">
        <v>359</v>
      </c>
      <c r="B878" s="37" t="s">
        <v>1540</v>
      </c>
      <c r="C878" s="43">
        <v>22</v>
      </c>
      <c r="D878" s="43">
        <v>19</v>
      </c>
      <c r="E878" s="70">
        <v>255</v>
      </c>
      <c r="F878" s="58">
        <v>252</v>
      </c>
      <c r="G878" s="58">
        <v>2</v>
      </c>
      <c r="H878" s="37" t="s">
        <v>2094</v>
      </c>
      <c r="I878" s="122">
        <f>Таблица1[[#This Row],[Загружено]]/Таблица1[[#This Row],[Всего обучающихся]]</f>
        <v>0.9882352941176471</v>
      </c>
      <c r="J878" s="77">
        <f>Таблица1[[#This Row],[Отсеяно]]/Таблица1[[#This Row],[Всего обучающихся]]</f>
        <v>7.8431372549019607E-3</v>
      </c>
      <c r="K878" s="67">
        <f>Таблица1[[#This Row],[Всего обучающихся]]-Таблица1[[#This Row],[Загружено]]</f>
        <v>3</v>
      </c>
      <c r="L878" s="73">
        <f>Таблица1[[#This Row],[Всего обучающихся]]-Таблица1[[#This Row],[Загружено]]-Таблица1[[#This Row],[Отсеяно]]</f>
        <v>1</v>
      </c>
      <c r="M878" s="35"/>
      <c r="N878" s="35"/>
    </row>
    <row r="879" spans="1:14" ht="16.5" customHeight="1" x14ac:dyDescent="0.2">
      <c r="A879" s="37" t="s">
        <v>359</v>
      </c>
      <c r="B879" s="37" t="s">
        <v>1545</v>
      </c>
      <c r="C879" s="43">
        <v>20</v>
      </c>
      <c r="D879" s="43">
        <v>19</v>
      </c>
      <c r="E879" s="70">
        <v>189</v>
      </c>
      <c r="F879" s="58">
        <v>181</v>
      </c>
      <c r="G879" s="58">
        <v>7</v>
      </c>
      <c r="H879" s="37" t="s">
        <v>2094</v>
      </c>
      <c r="I879" s="64">
        <f>Таблица1[[#This Row],[Загружено]]/Таблица1[[#This Row],[Всего обучающихся]]</f>
        <v>0.95767195767195767</v>
      </c>
      <c r="J879" s="77">
        <f>Таблица1[[#This Row],[Отсеяно]]/Таблица1[[#This Row],[Всего обучающихся]]</f>
        <v>3.7037037037037035E-2</v>
      </c>
      <c r="K879" s="67">
        <f>Таблица1[[#This Row],[Всего обучающихся]]-Таблица1[[#This Row],[Загружено]]</f>
        <v>8</v>
      </c>
      <c r="L879" s="73">
        <f>Таблица1[[#This Row],[Всего обучающихся]]-Таблица1[[#This Row],[Загружено]]-Таблица1[[#This Row],[Отсеяно]]</f>
        <v>1</v>
      </c>
      <c r="M879" s="47"/>
      <c r="N879" s="47"/>
    </row>
    <row r="880" spans="1:14" ht="16.5" customHeight="1" x14ac:dyDescent="0.2">
      <c r="A880" s="37" t="s">
        <v>359</v>
      </c>
      <c r="B880" s="37" t="s">
        <v>1552</v>
      </c>
      <c r="C880" s="43">
        <v>19</v>
      </c>
      <c r="D880" s="43">
        <v>16</v>
      </c>
      <c r="E880" s="70">
        <v>109</v>
      </c>
      <c r="F880" s="57">
        <v>106</v>
      </c>
      <c r="G880" s="57">
        <v>2</v>
      </c>
      <c r="H880" s="37" t="s">
        <v>2095</v>
      </c>
      <c r="I880" s="64">
        <f>Таблица1[[#This Row],[Загружено]]/Таблица1[[#This Row],[Всего обучающихся]]</f>
        <v>0.97247706422018354</v>
      </c>
      <c r="J880" s="77">
        <f>Таблица1[[#This Row],[Отсеяно]]/Таблица1[[#This Row],[Всего обучающихся]]</f>
        <v>1.834862385321101E-2</v>
      </c>
      <c r="K880" s="67">
        <f>Таблица1[[#This Row],[Всего обучающихся]]-Таблица1[[#This Row],[Загружено]]</f>
        <v>3</v>
      </c>
      <c r="L880" s="73">
        <f>Таблица1[[#This Row],[Всего обучающихся]]-Таблица1[[#This Row],[Загружено]]-Таблица1[[#This Row],[Отсеяно]]</f>
        <v>1</v>
      </c>
      <c r="M880" s="35"/>
      <c r="N880" s="35"/>
    </row>
    <row r="881" spans="1:14" ht="16.5" customHeight="1" x14ac:dyDescent="0.2">
      <c r="A881" s="37" t="s">
        <v>359</v>
      </c>
      <c r="B881" s="37" t="s">
        <v>1516</v>
      </c>
      <c r="C881" s="43">
        <v>12</v>
      </c>
      <c r="D881" s="43">
        <v>12</v>
      </c>
      <c r="E881" s="70">
        <v>40</v>
      </c>
      <c r="F881" s="57">
        <v>38</v>
      </c>
      <c r="G881" s="57">
        <v>1</v>
      </c>
      <c r="H881" s="37" t="s">
        <v>2094</v>
      </c>
      <c r="I881" s="64">
        <f>Таблица1[[#This Row],[Загружено]]/Таблица1[[#This Row],[Всего обучающихся]]</f>
        <v>0.95</v>
      </c>
      <c r="J881" s="77">
        <f>Таблица1[[#This Row],[Отсеяно]]/Таблица1[[#This Row],[Всего обучающихся]]</f>
        <v>2.5000000000000001E-2</v>
      </c>
      <c r="K881" s="67">
        <f>Таблица1[[#This Row],[Всего обучающихся]]-Таблица1[[#This Row],[Загружено]]</f>
        <v>2</v>
      </c>
      <c r="L881" s="73">
        <f>Таблица1[[#This Row],[Всего обучающихся]]-Таблица1[[#This Row],[Загружено]]-Таблица1[[#This Row],[Отсеяно]]</f>
        <v>1</v>
      </c>
      <c r="M881" s="41"/>
      <c r="N881" s="41"/>
    </row>
    <row r="882" spans="1:14" ht="16.5" customHeight="1" x14ac:dyDescent="0.2">
      <c r="A882" s="37" t="s">
        <v>359</v>
      </c>
      <c r="B882" s="37" t="s">
        <v>1519</v>
      </c>
      <c r="C882" s="43">
        <v>28</v>
      </c>
      <c r="D882" s="43">
        <v>27</v>
      </c>
      <c r="E882" s="70">
        <v>354</v>
      </c>
      <c r="F882" s="57">
        <v>342</v>
      </c>
      <c r="G882" s="57">
        <v>12</v>
      </c>
      <c r="H882" s="37" t="s">
        <v>2094</v>
      </c>
      <c r="I882" s="77">
        <f>Таблица1[[#This Row],[Загружено]]/Таблица1[[#This Row],[Всего обучающихся]]</f>
        <v>0.96610169491525422</v>
      </c>
      <c r="J882" s="77">
        <f>Таблица1[[#This Row],[Отсеяно]]/Таблица1[[#This Row],[Всего обучающихся]]</f>
        <v>3.3898305084745763E-2</v>
      </c>
      <c r="K882" s="67">
        <f>Таблица1[[#This Row],[Всего обучающихся]]-Таблица1[[#This Row],[Загружено]]</f>
        <v>12</v>
      </c>
      <c r="L882" s="73">
        <f>Таблица1[[#This Row],[Всего обучающихся]]-Таблица1[[#This Row],[Загружено]]-Таблица1[[#This Row],[Отсеяно]]</f>
        <v>0</v>
      </c>
    </row>
    <row r="883" spans="1:14" ht="16.5" customHeight="1" x14ac:dyDescent="0.2">
      <c r="A883" s="37" t="s">
        <v>359</v>
      </c>
      <c r="B883" s="37" t="s">
        <v>1539</v>
      </c>
      <c r="C883" s="43">
        <v>42</v>
      </c>
      <c r="D883" s="43">
        <v>38</v>
      </c>
      <c r="E883" s="70">
        <v>315</v>
      </c>
      <c r="F883" s="58">
        <v>308</v>
      </c>
      <c r="G883" s="58">
        <v>7</v>
      </c>
      <c r="H883" s="37" t="s">
        <v>2094</v>
      </c>
      <c r="I883" s="64">
        <f>Таблица1[[#This Row],[Загружено]]/Таблица1[[#This Row],[Всего обучающихся]]</f>
        <v>0.97777777777777775</v>
      </c>
      <c r="J883" s="77">
        <f>Таблица1[[#This Row],[Отсеяно]]/Таблица1[[#This Row],[Всего обучающихся]]</f>
        <v>2.2222222222222223E-2</v>
      </c>
      <c r="K883" s="67">
        <f>Таблица1[[#This Row],[Всего обучающихся]]-Таблица1[[#This Row],[Загружено]]</f>
        <v>7</v>
      </c>
      <c r="L883" s="73">
        <f>Таблица1[[#This Row],[Всего обучающихся]]-Таблица1[[#This Row],[Загружено]]-Таблица1[[#This Row],[Отсеяно]]</f>
        <v>0</v>
      </c>
    </row>
    <row r="884" spans="1:14" s="41" customFormat="1" ht="16.5" customHeight="1" x14ac:dyDescent="0.2">
      <c r="A884" s="37" t="s">
        <v>359</v>
      </c>
      <c r="B884" s="37" t="s">
        <v>1522</v>
      </c>
      <c r="C884" s="43">
        <v>23</v>
      </c>
      <c r="D884" s="43">
        <v>21</v>
      </c>
      <c r="E884" s="70">
        <v>230</v>
      </c>
      <c r="F884" s="57">
        <v>222</v>
      </c>
      <c r="G884" s="57">
        <v>8</v>
      </c>
      <c r="H884" s="37" t="s">
        <v>2094</v>
      </c>
      <c r="I884" s="77">
        <f>Таблица1[[#This Row],[Загружено]]/Таблица1[[#This Row],[Всего обучающихся]]</f>
        <v>0.9652173913043478</v>
      </c>
      <c r="J884" s="77">
        <f>Таблица1[[#This Row],[Отсеяно]]/Таблица1[[#This Row],[Всего обучающихся]]</f>
        <v>3.4782608695652174E-2</v>
      </c>
      <c r="K884" s="67">
        <f>Таблица1[[#This Row],[Всего обучающихся]]-Таблица1[[#This Row],[Загружено]]</f>
        <v>8</v>
      </c>
      <c r="L884" s="73">
        <f>Таблица1[[#This Row],[Всего обучающихся]]-Таблица1[[#This Row],[Загружено]]-Таблица1[[#This Row],[Отсеяно]]</f>
        <v>0</v>
      </c>
      <c r="M884" s="32"/>
      <c r="N884" s="32"/>
    </row>
    <row r="885" spans="1:14" ht="16.5" customHeight="1" x14ac:dyDescent="0.2">
      <c r="A885" s="37" t="s">
        <v>359</v>
      </c>
      <c r="B885" s="37" t="s">
        <v>1553</v>
      </c>
      <c r="C885" s="43">
        <v>20</v>
      </c>
      <c r="D885" s="43">
        <v>18</v>
      </c>
      <c r="E885" s="70">
        <v>203</v>
      </c>
      <c r="F885" s="57">
        <v>198</v>
      </c>
      <c r="G885" s="57">
        <v>5</v>
      </c>
      <c r="H885" s="37" t="s">
        <v>2095</v>
      </c>
      <c r="I885" s="77">
        <f>Таблица1[[#This Row],[Загружено]]/Таблица1[[#This Row],[Всего обучающихся]]</f>
        <v>0.97536945812807885</v>
      </c>
      <c r="J885" s="77">
        <f>Таблица1[[#This Row],[Отсеяно]]/Таблица1[[#This Row],[Всего обучающихся]]</f>
        <v>2.4630541871921183E-2</v>
      </c>
      <c r="K885" s="67">
        <f>Таблица1[[#This Row],[Всего обучающихся]]-Таблица1[[#This Row],[Загружено]]</f>
        <v>5</v>
      </c>
      <c r="L885" s="73">
        <f>Таблица1[[#This Row],[Всего обучающихся]]-Таблица1[[#This Row],[Загружено]]-Таблица1[[#This Row],[Отсеяно]]</f>
        <v>0</v>
      </c>
    </row>
    <row r="886" spans="1:14" ht="16.5" customHeight="1" x14ac:dyDescent="0.2">
      <c r="A886" s="37" t="s">
        <v>359</v>
      </c>
      <c r="B886" s="37" t="s">
        <v>1541</v>
      </c>
      <c r="C886" s="43">
        <v>10</v>
      </c>
      <c r="D886" s="43">
        <v>10</v>
      </c>
      <c r="E886" s="70">
        <v>123</v>
      </c>
      <c r="F886" s="58">
        <v>123</v>
      </c>
      <c r="G886" s="58"/>
      <c r="H886" s="37" t="s">
        <v>2094</v>
      </c>
      <c r="I886" s="121">
        <f>Таблица1[[#This Row],[Загружено]]/Таблица1[[#This Row],[Всего обучающихся]]</f>
        <v>1</v>
      </c>
      <c r="J886" s="77">
        <f>Таблица1[[#This Row],[Отсеяно]]/Таблица1[[#This Row],[Всего обучающихся]]</f>
        <v>0</v>
      </c>
      <c r="K886" s="67">
        <f>Таблица1[[#This Row],[Всего обучающихся]]-Таблица1[[#This Row],[Загружено]]</f>
        <v>0</v>
      </c>
      <c r="L886" s="73">
        <f>Таблица1[[#This Row],[Всего обучающихся]]-Таблица1[[#This Row],[Загружено]]-Таблица1[[#This Row],[Отсеяно]]</f>
        <v>0</v>
      </c>
    </row>
    <row r="887" spans="1:14" ht="16.5" customHeight="1" x14ac:dyDescent="0.2">
      <c r="A887" s="37" t="s">
        <v>359</v>
      </c>
      <c r="B887" s="37" t="s">
        <v>1515</v>
      </c>
      <c r="C887" s="43">
        <v>12</v>
      </c>
      <c r="D887" s="43">
        <v>12</v>
      </c>
      <c r="E887" s="70">
        <v>106</v>
      </c>
      <c r="F887" s="57">
        <v>102</v>
      </c>
      <c r="G887" s="57">
        <v>4</v>
      </c>
      <c r="H887" s="37" t="s">
        <v>2094</v>
      </c>
      <c r="I887" s="77">
        <f>Таблица1[[#This Row],[Загружено]]/Таблица1[[#This Row],[Всего обучающихся]]</f>
        <v>0.96226415094339623</v>
      </c>
      <c r="J887" s="77">
        <f>Таблица1[[#This Row],[Отсеяно]]/Таблица1[[#This Row],[Всего обучающихся]]</f>
        <v>3.7735849056603772E-2</v>
      </c>
      <c r="K887" s="67">
        <f>Таблица1[[#This Row],[Всего обучающихся]]-Таблица1[[#This Row],[Загружено]]</f>
        <v>4</v>
      </c>
      <c r="L887" s="73">
        <f>Таблица1[[#This Row],[Всего обучающихся]]-Таблица1[[#This Row],[Загружено]]-Таблица1[[#This Row],[Отсеяно]]</f>
        <v>0</v>
      </c>
    </row>
    <row r="888" spans="1:14" ht="16.5" customHeight="1" x14ac:dyDescent="0.2">
      <c r="A888" s="37" t="s">
        <v>359</v>
      </c>
      <c r="B888" s="37" t="s">
        <v>1512</v>
      </c>
      <c r="C888" s="43">
        <v>18</v>
      </c>
      <c r="D888" s="43">
        <v>16</v>
      </c>
      <c r="E888" s="70">
        <v>106</v>
      </c>
      <c r="F888" s="57">
        <v>103</v>
      </c>
      <c r="G888" s="57">
        <v>3</v>
      </c>
      <c r="H888" s="37" t="s">
        <v>2094</v>
      </c>
      <c r="I888" s="64">
        <f>Таблица1[[#This Row],[Загружено]]/Таблица1[[#This Row],[Всего обучающихся]]</f>
        <v>0.97169811320754718</v>
      </c>
      <c r="J888" s="77">
        <f>Таблица1[[#This Row],[Отсеяно]]/Таблица1[[#This Row],[Всего обучающихся]]</f>
        <v>2.8301886792452831E-2</v>
      </c>
      <c r="K888" s="67">
        <f>Таблица1[[#This Row],[Всего обучающихся]]-Таблица1[[#This Row],[Загружено]]</f>
        <v>3</v>
      </c>
      <c r="L888" s="73">
        <f>Таблица1[[#This Row],[Всего обучающихся]]-Таблица1[[#This Row],[Загружено]]-Таблица1[[#This Row],[Отсеяно]]</f>
        <v>0</v>
      </c>
    </row>
    <row r="889" spans="1:14" ht="16.5" customHeight="1" x14ac:dyDescent="0.2">
      <c r="A889" s="37" t="s">
        <v>359</v>
      </c>
      <c r="B889" s="37" t="s">
        <v>1513</v>
      </c>
      <c r="C889" s="43">
        <v>8</v>
      </c>
      <c r="D889" s="43">
        <v>8</v>
      </c>
      <c r="E889" s="70">
        <v>64</v>
      </c>
      <c r="F889" s="57">
        <v>58</v>
      </c>
      <c r="G889" s="57">
        <v>6</v>
      </c>
      <c r="H889" s="37" t="s">
        <v>2094</v>
      </c>
      <c r="I889" s="77">
        <f>Таблица1[[#This Row],[Загружено]]/Таблица1[[#This Row],[Всего обучающихся]]</f>
        <v>0.90625</v>
      </c>
      <c r="J889" s="77">
        <f>Таблица1[[#This Row],[Отсеяно]]/Таблица1[[#This Row],[Всего обучающихся]]</f>
        <v>9.375E-2</v>
      </c>
      <c r="K889" s="67">
        <f>Таблица1[[#This Row],[Всего обучающихся]]-Таблица1[[#This Row],[Загружено]]</f>
        <v>6</v>
      </c>
      <c r="L889" s="73">
        <f>Таблица1[[#This Row],[Всего обучающихся]]-Таблица1[[#This Row],[Загружено]]-Таблица1[[#This Row],[Отсеяно]]</f>
        <v>0</v>
      </c>
    </row>
    <row r="890" spans="1:14" s="41" customFormat="1" ht="16.5" customHeight="1" x14ac:dyDescent="0.2">
      <c r="A890" s="37" t="s">
        <v>359</v>
      </c>
      <c r="B890" s="37" t="s">
        <v>1510</v>
      </c>
      <c r="C890" s="43">
        <v>15</v>
      </c>
      <c r="D890" s="43">
        <v>13</v>
      </c>
      <c r="E890" s="70">
        <v>49</v>
      </c>
      <c r="F890" s="57">
        <v>48</v>
      </c>
      <c r="G890" s="57">
        <v>1</v>
      </c>
      <c r="H890" s="37" t="s">
        <v>2094</v>
      </c>
      <c r="I890" s="77">
        <f>Таблица1[[#This Row],[Загружено]]/Таблица1[[#This Row],[Всего обучающихся]]</f>
        <v>0.97959183673469385</v>
      </c>
      <c r="J890" s="77">
        <f>Таблица1[[#This Row],[Отсеяно]]/Таблица1[[#This Row],[Всего обучающихся]]</f>
        <v>2.0408163265306121E-2</v>
      </c>
      <c r="K890" s="67">
        <f>Таблица1[[#This Row],[Всего обучающихся]]-Таблица1[[#This Row],[Загружено]]</f>
        <v>1</v>
      </c>
      <c r="L890" s="73">
        <f>Таблица1[[#This Row],[Всего обучающихся]]-Таблица1[[#This Row],[Загружено]]-Таблица1[[#This Row],[Отсеяно]]</f>
        <v>0</v>
      </c>
      <c r="M890" s="32"/>
      <c r="N890" s="32"/>
    </row>
    <row r="891" spans="1:14" ht="16.5" customHeight="1" x14ac:dyDescent="0.2">
      <c r="A891" s="37" t="s">
        <v>359</v>
      </c>
      <c r="B891" s="37" t="s">
        <v>1521</v>
      </c>
      <c r="C891" s="43">
        <v>9</v>
      </c>
      <c r="D891" s="43">
        <v>9</v>
      </c>
      <c r="E891" s="70">
        <v>40</v>
      </c>
      <c r="F891" s="57">
        <v>40</v>
      </c>
      <c r="G891" s="57">
        <v>0</v>
      </c>
      <c r="H891" s="37" t="s">
        <v>2094</v>
      </c>
      <c r="I891" s="122">
        <f>Таблица1[[#This Row],[Загружено]]/Таблица1[[#This Row],[Всего обучающихся]]</f>
        <v>1</v>
      </c>
      <c r="J891" s="77">
        <f>Таблица1[[#This Row],[Отсеяно]]/Таблица1[[#This Row],[Всего обучающихся]]</f>
        <v>0</v>
      </c>
      <c r="K891" s="67">
        <f>Таблица1[[#This Row],[Всего обучающихся]]-Таблица1[[#This Row],[Загружено]]</f>
        <v>0</v>
      </c>
      <c r="L891" s="73">
        <f>Таблица1[[#This Row],[Всего обучающихся]]-Таблица1[[#This Row],[Загружено]]-Таблица1[[#This Row],[Отсеяно]]</f>
        <v>0</v>
      </c>
    </row>
    <row r="892" spans="1:14" ht="16.5" customHeight="1" x14ac:dyDescent="0.2">
      <c r="A892" s="37" t="s">
        <v>359</v>
      </c>
      <c r="B892" s="37" t="s">
        <v>1533</v>
      </c>
      <c r="C892" s="43">
        <v>20</v>
      </c>
      <c r="D892" s="43">
        <v>19</v>
      </c>
      <c r="E892" s="70">
        <v>307</v>
      </c>
      <c r="F892" s="58">
        <v>299</v>
      </c>
      <c r="G892" s="58">
        <v>9</v>
      </c>
      <c r="H892" s="37" t="s">
        <v>2094</v>
      </c>
      <c r="I892" s="77">
        <f>Таблица1[[#This Row],[Загружено]]/Таблица1[[#This Row],[Всего обучающихся]]</f>
        <v>0.97394136807817588</v>
      </c>
      <c r="J892" s="77">
        <f>Таблица1[[#This Row],[Отсеяно]]/Таблица1[[#This Row],[Всего обучающихся]]</f>
        <v>2.9315960912052116E-2</v>
      </c>
      <c r="K892" s="67">
        <f>Таблица1[[#This Row],[Всего обучающихся]]-Таблица1[[#This Row],[Загружено]]</f>
        <v>8</v>
      </c>
      <c r="L892" s="73">
        <f>Таблица1[[#This Row],[Всего обучающихся]]-Таблица1[[#This Row],[Загружено]]-Таблица1[[#This Row],[Отсеяно]]</f>
        <v>-1</v>
      </c>
    </row>
    <row r="893" spans="1:14" ht="16.5" customHeight="1" x14ac:dyDescent="0.2">
      <c r="A893" s="37" t="s">
        <v>359</v>
      </c>
      <c r="B893" s="37" t="s">
        <v>1538</v>
      </c>
      <c r="C893" s="43">
        <v>21</v>
      </c>
      <c r="D893" s="43">
        <v>19</v>
      </c>
      <c r="E893" s="70">
        <v>183</v>
      </c>
      <c r="F893" s="57">
        <v>179</v>
      </c>
      <c r="G893" s="57">
        <v>5</v>
      </c>
      <c r="H893" s="37" t="s">
        <v>2094</v>
      </c>
      <c r="I893" s="64">
        <f>Таблица1[[#This Row],[Загружено]]/Таблица1[[#This Row],[Всего обучающихся]]</f>
        <v>0.97814207650273222</v>
      </c>
      <c r="J893" s="77">
        <f>Таблица1[[#This Row],[Отсеяно]]/Таблица1[[#This Row],[Всего обучающихся]]</f>
        <v>2.7322404371584699E-2</v>
      </c>
      <c r="K893" s="67">
        <f>Таблица1[[#This Row],[Всего обучающихся]]-Таблица1[[#This Row],[Загружено]]</f>
        <v>4</v>
      </c>
      <c r="L893" s="73">
        <f>Таблица1[[#This Row],[Всего обучающихся]]-Таблица1[[#This Row],[Загружено]]-Таблица1[[#This Row],[Отсеяно]]</f>
        <v>-1</v>
      </c>
    </row>
    <row r="894" spans="1:14" s="41" customFormat="1" ht="16.5" customHeight="1" x14ac:dyDescent="0.2">
      <c r="A894" s="37" t="s">
        <v>359</v>
      </c>
      <c r="B894" s="37" t="s">
        <v>1514</v>
      </c>
      <c r="C894" s="43">
        <v>17</v>
      </c>
      <c r="D894" s="43">
        <v>17</v>
      </c>
      <c r="E894" s="70">
        <v>128</v>
      </c>
      <c r="F894" s="57">
        <v>126</v>
      </c>
      <c r="G894" s="57">
        <v>3</v>
      </c>
      <c r="H894" s="37" t="s">
        <v>2094</v>
      </c>
      <c r="I894" s="77">
        <f>Таблица1[[#This Row],[Загружено]]/Таблица1[[#This Row],[Всего обучающихся]]</f>
        <v>0.984375</v>
      </c>
      <c r="J894" s="77">
        <f>Таблица1[[#This Row],[Отсеяно]]/Таблица1[[#This Row],[Всего обучающихся]]</f>
        <v>2.34375E-2</v>
      </c>
      <c r="K894" s="67">
        <f>Таблица1[[#This Row],[Всего обучающихся]]-Таблица1[[#This Row],[Загружено]]</f>
        <v>2</v>
      </c>
      <c r="L894" s="73">
        <f>Таблица1[[#This Row],[Всего обучающихся]]-Таблица1[[#This Row],[Загружено]]-Таблица1[[#This Row],[Отсеяно]]</f>
        <v>-1</v>
      </c>
      <c r="M894" s="32"/>
      <c r="N894" s="32"/>
    </row>
    <row r="895" spans="1:14" ht="16.5" customHeight="1" x14ac:dyDescent="0.2">
      <c r="A895" s="37" t="s">
        <v>359</v>
      </c>
      <c r="B895" s="37" t="s">
        <v>1534</v>
      </c>
      <c r="C895" s="43">
        <v>49</v>
      </c>
      <c r="D895" s="43">
        <v>45</v>
      </c>
      <c r="E895" s="70">
        <v>595</v>
      </c>
      <c r="F895" s="58">
        <v>582</v>
      </c>
      <c r="G895" s="58">
        <v>15</v>
      </c>
      <c r="H895" s="37" t="s">
        <v>2094</v>
      </c>
      <c r="I895" s="64">
        <f>Таблица1[[#This Row],[Загружено]]/Таблица1[[#This Row],[Всего обучающихся]]</f>
        <v>0.97815126050420165</v>
      </c>
      <c r="J895" s="77">
        <f>Таблица1[[#This Row],[Отсеяно]]/Таблица1[[#This Row],[Всего обучающихся]]</f>
        <v>2.5210084033613446E-2</v>
      </c>
      <c r="K895" s="67">
        <f>Таблица1[[#This Row],[Всего обучающихся]]-Таблица1[[#This Row],[Загружено]]</f>
        <v>13</v>
      </c>
      <c r="L895" s="73">
        <f>Таблица1[[#This Row],[Всего обучающихся]]-Таблица1[[#This Row],[Загружено]]-Таблица1[[#This Row],[Отсеяно]]</f>
        <v>-2</v>
      </c>
    </row>
    <row r="896" spans="1:14" ht="16.5" customHeight="1" x14ac:dyDescent="0.2">
      <c r="A896" s="37" t="s">
        <v>359</v>
      </c>
      <c r="B896" s="37" t="s">
        <v>1508</v>
      </c>
      <c r="C896" s="43">
        <v>14</v>
      </c>
      <c r="D896" s="43">
        <v>14</v>
      </c>
      <c r="E896" s="70">
        <v>116</v>
      </c>
      <c r="F896" s="57">
        <v>135</v>
      </c>
      <c r="G896" s="57">
        <v>3</v>
      </c>
      <c r="H896" s="37" t="s">
        <v>2094</v>
      </c>
      <c r="I896" s="122">
        <f>Таблица1[[#This Row],[Загружено]]/Таблица1[[#This Row],[Всего обучающихся]]</f>
        <v>1.1637931034482758</v>
      </c>
      <c r="J896" s="77">
        <f>Таблица1[[#This Row],[Отсеяно]]/Таблица1[[#This Row],[Всего обучающихся]]</f>
        <v>2.5862068965517241E-2</v>
      </c>
      <c r="K896" s="67">
        <f>Таблица1[[#This Row],[Всего обучающихся]]-Таблица1[[#This Row],[Загружено]]</f>
        <v>-19</v>
      </c>
      <c r="L896" s="73">
        <f>Таблица1[[#This Row],[Всего обучающихся]]-Таблица1[[#This Row],[Загружено]]-Таблица1[[#This Row],[Отсеяно]]</f>
        <v>-22</v>
      </c>
      <c r="M896" s="47"/>
      <c r="N896" s="47"/>
    </row>
    <row r="897" spans="1:14" ht="16.5" customHeight="1" x14ac:dyDescent="0.2">
      <c r="A897" s="37" t="s">
        <v>360</v>
      </c>
      <c r="B897" s="37" t="s">
        <v>793</v>
      </c>
      <c r="C897" s="43">
        <v>70</v>
      </c>
      <c r="D897" s="43">
        <v>69</v>
      </c>
      <c r="E897" s="70">
        <v>603</v>
      </c>
      <c r="F897" s="57">
        <v>562</v>
      </c>
      <c r="G897" s="57"/>
      <c r="H897" s="37" t="s">
        <v>2094</v>
      </c>
      <c r="I897" s="77">
        <f>Таблица1[[#This Row],[Загружено]]/Таблица1[[#This Row],[Всего обучающихся]]</f>
        <v>0.93200663349917079</v>
      </c>
      <c r="J897" s="77">
        <f>Таблица1[[#This Row],[Отсеяно]]/Таблица1[[#This Row],[Всего обучающихся]]</f>
        <v>0</v>
      </c>
      <c r="K897" s="67">
        <f>Таблица1[[#This Row],[Всего обучающихся]]-Таблица1[[#This Row],[Загружено]]</f>
        <v>41</v>
      </c>
      <c r="L897" s="73">
        <f>Таблица1[[#This Row],[Всего обучающихся]]-Таблица1[[#This Row],[Загружено]]-Таблица1[[#This Row],[Отсеяно]]</f>
        <v>41</v>
      </c>
      <c r="M897" s="33"/>
      <c r="N897" s="33"/>
    </row>
    <row r="898" spans="1:14" ht="16.5" customHeight="1" x14ac:dyDescent="0.2">
      <c r="A898" s="37" t="s">
        <v>360</v>
      </c>
      <c r="B898" s="37" t="s">
        <v>1572</v>
      </c>
      <c r="C898" s="43">
        <v>27</v>
      </c>
      <c r="D898" s="43">
        <v>24</v>
      </c>
      <c r="E898" s="70">
        <v>120</v>
      </c>
      <c r="F898" s="57">
        <v>91</v>
      </c>
      <c r="G898" s="57">
        <v>3</v>
      </c>
      <c r="H898" s="37" t="s">
        <v>2094</v>
      </c>
      <c r="I898" s="64">
        <f>Таблица1[[#This Row],[Загружено]]/Таблица1[[#This Row],[Всего обучающихся]]</f>
        <v>0.7583333333333333</v>
      </c>
      <c r="J898" s="77">
        <f>Таблица1[[#This Row],[Отсеяно]]/Таблица1[[#This Row],[Всего обучающихся]]</f>
        <v>2.5000000000000001E-2</v>
      </c>
      <c r="K898" s="67">
        <f>Таблица1[[#This Row],[Всего обучающихся]]-Таблица1[[#This Row],[Загружено]]</f>
        <v>29</v>
      </c>
      <c r="L898" s="73">
        <f>Таблица1[[#This Row],[Всего обучающихся]]-Таблица1[[#This Row],[Загружено]]-Таблица1[[#This Row],[Отсеяно]]</f>
        <v>26</v>
      </c>
      <c r="M898" s="137"/>
      <c r="N898" s="137"/>
    </row>
    <row r="899" spans="1:14" ht="16.5" customHeight="1" x14ac:dyDescent="0.2">
      <c r="A899" s="37" t="s">
        <v>360</v>
      </c>
      <c r="B899" s="37" t="s">
        <v>1561</v>
      </c>
      <c r="C899" s="43">
        <v>37</v>
      </c>
      <c r="D899" s="43">
        <v>34</v>
      </c>
      <c r="E899" s="70">
        <v>302</v>
      </c>
      <c r="F899" s="57">
        <v>268</v>
      </c>
      <c r="G899" s="57">
        <v>10</v>
      </c>
      <c r="H899" s="37" t="s">
        <v>2094</v>
      </c>
      <c r="I899" s="77">
        <f>Таблица1[[#This Row],[Загружено]]/Таблица1[[#This Row],[Всего обучающихся]]</f>
        <v>0.88741721854304634</v>
      </c>
      <c r="J899" s="77">
        <f>Таблица1[[#This Row],[Отсеяно]]/Таблица1[[#This Row],[Всего обучающихся]]</f>
        <v>3.3112582781456956E-2</v>
      </c>
      <c r="K899" s="67">
        <f>Таблица1[[#This Row],[Всего обучающихся]]-Таблица1[[#This Row],[Загружено]]</f>
        <v>34</v>
      </c>
      <c r="L899" s="73">
        <f>Таблица1[[#This Row],[Всего обучающихся]]-Таблица1[[#This Row],[Загружено]]-Таблица1[[#This Row],[Отсеяно]]</f>
        <v>24</v>
      </c>
      <c r="M899" s="33"/>
      <c r="N899" s="33"/>
    </row>
    <row r="900" spans="1:14" ht="16.5" customHeight="1" x14ac:dyDescent="0.2">
      <c r="A900" s="37" t="s">
        <v>360</v>
      </c>
      <c r="B900" s="37" t="s">
        <v>1579</v>
      </c>
      <c r="C900" s="43">
        <v>38</v>
      </c>
      <c r="D900" s="43">
        <v>32</v>
      </c>
      <c r="E900" s="70">
        <v>261</v>
      </c>
      <c r="F900" s="57">
        <v>225</v>
      </c>
      <c r="G900" s="57">
        <v>14</v>
      </c>
      <c r="H900" s="37" t="s">
        <v>2094</v>
      </c>
      <c r="I900" s="77">
        <f>Таблица1[[#This Row],[Загружено]]/Таблица1[[#This Row],[Всего обучающихся]]</f>
        <v>0.86206896551724133</v>
      </c>
      <c r="J900" s="77">
        <f>Таблица1[[#This Row],[Отсеяно]]/Таблица1[[#This Row],[Всего обучающихся]]</f>
        <v>5.3639846743295021E-2</v>
      </c>
      <c r="K900" s="67">
        <f>Таблица1[[#This Row],[Всего обучающихся]]-Таблица1[[#This Row],[Загружено]]</f>
        <v>36</v>
      </c>
      <c r="L900" s="73">
        <f>Таблица1[[#This Row],[Всего обучающихся]]-Таблица1[[#This Row],[Загружено]]-Таблица1[[#This Row],[Отсеяно]]</f>
        <v>22</v>
      </c>
      <c r="M900" s="33"/>
      <c r="N900" s="33"/>
    </row>
    <row r="901" spans="1:14" ht="16.5" customHeight="1" x14ac:dyDescent="0.2">
      <c r="A901" s="37" t="s">
        <v>360</v>
      </c>
      <c r="B901" s="37" t="s">
        <v>1556</v>
      </c>
      <c r="C901" s="43">
        <v>46</v>
      </c>
      <c r="D901" s="43">
        <v>41</v>
      </c>
      <c r="E901" s="70">
        <v>354</v>
      </c>
      <c r="F901" s="57">
        <v>320</v>
      </c>
      <c r="G901" s="57">
        <v>13</v>
      </c>
      <c r="H901" s="37" t="s">
        <v>2094</v>
      </c>
      <c r="I901" s="109">
        <f>Таблица1[[#This Row],[Загружено]]/Таблица1[[#This Row],[Всего обучающихся]]</f>
        <v>0.903954802259887</v>
      </c>
      <c r="J901" s="77">
        <f>Таблица1[[#This Row],[Отсеяно]]/Таблица1[[#This Row],[Всего обучающихся]]</f>
        <v>3.6723163841807911E-2</v>
      </c>
      <c r="K901" s="67">
        <f>Таблица1[[#This Row],[Всего обучающихся]]-Таблица1[[#This Row],[Загружено]]</f>
        <v>34</v>
      </c>
      <c r="L901" s="73">
        <f>Таблица1[[#This Row],[Всего обучающихся]]-Таблица1[[#This Row],[Загружено]]-Таблица1[[#This Row],[Отсеяно]]</f>
        <v>21</v>
      </c>
      <c r="M901" s="41"/>
      <c r="N901" s="41"/>
    </row>
    <row r="902" spans="1:14" ht="16.5" customHeight="1" x14ac:dyDescent="0.2">
      <c r="A902" s="37" t="s">
        <v>360</v>
      </c>
      <c r="B902" s="37" t="s">
        <v>1555</v>
      </c>
      <c r="C902" s="43">
        <v>37</v>
      </c>
      <c r="D902" s="43">
        <v>33</v>
      </c>
      <c r="E902" s="70">
        <v>270</v>
      </c>
      <c r="F902" s="57">
        <v>249</v>
      </c>
      <c r="G902" s="57">
        <v>5</v>
      </c>
      <c r="H902" s="37" t="s">
        <v>2094</v>
      </c>
      <c r="I902" s="109">
        <f>Таблица1[[#This Row],[Загружено]]/Таблица1[[#This Row],[Всего обучающихся]]</f>
        <v>0.92222222222222228</v>
      </c>
      <c r="J902" s="77">
        <f>Таблица1[[#This Row],[Отсеяно]]/Таблица1[[#This Row],[Всего обучающихся]]</f>
        <v>1.8518518518518517E-2</v>
      </c>
      <c r="K902" s="67">
        <f>Таблица1[[#This Row],[Всего обучающихся]]-Таблица1[[#This Row],[Загружено]]</f>
        <v>21</v>
      </c>
      <c r="L902" s="73">
        <f>Таблица1[[#This Row],[Всего обучающихся]]-Таблица1[[#This Row],[Загружено]]-Таблица1[[#This Row],[Отсеяно]]</f>
        <v>16</v>
      </c>
      <c r="M902" s="41"/>
      <c r="N902" s="41"/>
    </row>
    <row r="903" spans="1:14" ht="16.5" customHeight="1" x14ac:dyDescent="0.2">
      <c r="A903" s="46" t="s">
        <v>360</v>
      </c>
      <c r="B903" s="46" t="s">
        <v>1569</v>
      </c>
      <c r="C903" s="43">
        <v>34</v>
      </c>
      <c r="D903" s="43">
        <v>30</v>
      </c>
      <c r="E903" s="79">
        <v>297</v>
      </c>
      <c r="F903" s="57">
        <v>277</v>
      </c>
      <c r="G903" s="57">
        <v>6</v>
      </c>
      <c r="H903" s="37" t="s">
        <v>2094</v>
      </c>
      <c r="I903" s="64">
        <f>Таблица1[[#This Row],[Загружено]]/Таблица1[[#This Row],[Всего обучающихся]]</f>
        <v>0.93265993265993263</v>
      </c>
      <c r="J903" s="77">
        <f>Таблица1[[#This Row],[Отсеяно]]/Таблица1[[#This Row],[Всего обучающихся]]</f>
        <v>2.0202020202020204E-2</v>
      </c>
      <c r="K903" s="67">
        <f>Таблица1[[#This Row],[Всего обучающихся]]-Таблица1[[#This Row],[Загружено]]</f>
        <v>20</v>
      </c>
      <c r="L903" s="73">
        <f>Таблица1[[#This Row],[Всего обучающихся]]-Таблица1[[#This Row],[Загружено]]-Таблица1[[#This Row],[Отсеяно]]</f>
        <v>14</v>
      </c>
      <c r="M903" s="33"/>
      <c r="N903" s="33"/>
    </row>
    <row r="904" spans="1:14" ht="16.5" customHeight="1" x14ac:dyDescent="0.2">
      <c r="A904" s="37" t="s">
        <v>360</v>
      </c>
      <c r="B904" s="37" t="s">
        <v>1582</v>
      </c>
      <c r="C904" s="43">
        <v>34</v>
      </c>
      <c r="D904" s="43">
        <v>29</v>
      </c>
      <c r="E904" s="70">
        <v>201</v>
      </c>
      <c r="F904" s="57">
        <v>188</v>
      </c>
      <c r="G904" s="57"/>
      <c r="H904" s="37" t="s">
        <v>2094</v>
      </c>
      <c r="I904" s="77">
        <f>Таблица1[[#This Row],[Загружено]]/Таблица1[[#This Row],[Всего обучающихся]]</f>
        <v>0.93532338308457708</v>
      </c>
      <c r="J904" s="77">
        <f>Таблица1[[#This Row],[Отсеяно]]/Таблица1[[#This Row],[Всего обучающихся]]</f>
        <v>0</v>
      </c>
      <c r="K904" s="67">
        <f>Таблица1[[#This Row],[Всего обучающихся]]-Таблица1[[#This Row],[Загружено]]</f>
        <v>13</v>
      </c>
      <c r="L904" s="73">
        <f>Таблица1[[#This Row],[Всего обучающихся]]-Таблица1[[#This Row],[Загружено]]-Таблица1[[#This Row],[Отсеяно]]</f>
        <v>13</v>
      </c>
    </row>
    <row r="905" spans="1:14" ht="16.5" customHeight="1" x14ac:dyDescent="0.2">
      <c r="A905" s="37" t="s">
        <v>360</v>
      </c>
      <c r="B905" s="37" t="s">
        <v>1566</v>
      </c>
      <c r="C905" s="43">
        <v>27</v>
      </c>
      <c r="D905" s="43">
        <v>24</v>
      </c>
      <c r="E905" s="70">
        <v>134</v>
      </c>
      <c r="F905" s="58">
        <v>121</v>
      </c>
      <c r="G905" s="58">
        <v>3</v>
      </c>
      <c r="H905" s="37" t="s">
        <v>2094</v>
      </c>
      <c r="I905" s="64">
        <f>Таблица1[[#This Row],[Загружено]]/Таблица1[[#This Row],[Всего обучающихся]]</f>
        <v>0.90298507462686572</v>
      </c>
      <c r="J905" s="77">
        <f>Таблица1[[#This Row],[Отсеяно]]/Таблица1[[#This Row],[Всего обучающихся]]</f>
        <v>2.2388059701492536E-2</v>
      </c>
      <c r="K905" s="67">
        <f>Таблица1[[#This Row],[Всего обучающихся]]-Таблица1[[#This Row],[Загружено]]</f>
        <v>13</v>
      </c>
      <c r="L905" s="73">
        <f>Таблица1[[#This Row],[Всего обучающихся]]-Таблица1[[#This Row],[Загружено]]-Таблица1[[#This Row],[Отсеяно]]</f>
        <v>10</v>
      </c>
    </row>
    <row r="906" spans="1:14" ht="16.5" customHeight="1" x14ac:dyDescent="0.2">
      <c r="A906" s="37" t="s">
        <v>360</v>
      </c>
      <c r="B906" s="37" t="s">
        <v>1581</v>
      </c>
      <c r="C906" s="43">
        <v>26</v>
      </c>
      <c r="D906" s="43">
        <v>22</v>
      </c>
      <c r="E906" s="70">
        <v>103</v>
      </c>
      <c r="F906" s="58">
        <v>91</v>
      </c>
      <c r="G906" s="58">
        <v>2</v>
      </c>
      <c r="H906" s="37" t="s">
        <v>2094</v>
      </c>
      <c r="I906" s="77">
        <f>Таблица1[[#This Row],[Загружено]]/Таблица1[[#This Row],[Всего обучающихся]]</f>
        <v>0.88349514563106801</v>
      </c>
      <c r="J906" s="77">
        <f>Таблица1[[#This Row],[Отсеяно]]/Таблица1[[#This Row],[Всего обучающихся]]</f>
        <v>1.9417475728155338E-2</v>
      </c>
      <c r="K906" s="67">
        <f>Таблица1[[#This Row],[Всего обучающихся]]-Таблица1[[#This Row],[Загружено]]</f>
        <v>12</v>
      </c>
      <c r="L906" s="73">
        <f>Таблица1[[#This Row],[Всего обучающихся]]-Таблица1[[#This Row],[Загружено]]-Таблица1[[#This Row],[Отсеяно]]</f>
        <v>10</v>
      </c>
      <c r="M906" s="41"/>
      <c r="N906" s="41"/>
    </row>
    <row r="907" spans="1:14" s="41" customFormat="1" ht="16.5" customHeight="1" x14ac:dyDescent="0.2">
      <c r="A907" s="37" t="s">
        <v>360</v>
      </c>
      <c r="B907" s="37" t="s">
        <v>1564</v>
      </c>
      <c r="C907" s="43">
        <v>14</v>
      </c>
      <c r="D907" s="43">
        <v>14</v>
      </c>
      <c r="E907" s="70">
        <v>53</v>
      </c>
      <c r="F907" s="57">
        <v>41</v>
      </c>
      <c r="G907" s="57">
        <v>2</v>
      </c>
      <c r="H907" s="37" t="s">
        <v>2094</v>
      </c>
      <c r="I907" s="77">
        <f>Таблица1[[#This Row],[Загружено]]/Таблица1[[#This Row],[Всего обучающихся]]</f>
        <v>0.77358490566037741</v>
      </c>
      <c r="J907" s="77">
        <f>Таблица1[[#This Row],[Отсеяно]]/Таблица1[[#This Row],[Всего обучающихся]]</f>
        <v>3.7735849056603772E-2</v>
      </c>
      <c r="K907" s="67">
        <f>Таблица1[[#This Row],[Всего обучающихся]]-Таблица1[[#This Row],[Загружено]]</f>
        <v>12</v>
      </c>
      <c r="L907" s="73">
        <f>Таблица1[[#This Row],[Всего обучающихся]]-Таблица1[[#This Row],[Загружено]]-Таблица1[[#This Row],[Отсеяно]]</f>
        <v>10</v>
      </c>
      <c r="M907" s="32"/>
      <c r="N907" s="32"/>
    </row>
    <row r="908" spans="1:14" ht="16.5" customHeight="1" x14ac:dyDescent="0.2">
      <c r="A908" s="37" t="s">
        <v>360</v>
      </c>
      <c r="B908" s="37" t="s">
        <v>1557</v>
      </c>
      <c r="C908" s="43">
        <v>68</v>
      </c>
      <c r="D908" s="43">
        <v>62</v>
      </c>
      <c r="E908" s="70">
        <v>431</v>
      </c>
      <c r="F908" s="57">
        <v>410</v>
      </c>
      <c r="G908" s="57">
        <v>12</v>
      </c>
      <c r="H908" s="37" t="s">
        <v>2094</v>
      </c>
      <c r="I908" s="77">
        <f>Таблица1[[#This Row],[Загружено]]/Таблица1[[#This Row],[Всего обучающихся]]</f>
        <v>0.95127610208816704</v>
      </c>
      <c r="J908" s="77">
        <f>Таблица1[[#This Row],[Отсеяно]]/Таблица1[[#This Row],[Всего обучающихся]]</f>
        <v>2.7842227378190254E-2</v>
      </c>
      <c r="K908" s="67">
        <f>Таблица1[[#This Row],[Всего обучающихся]]-Таблица1[[#This Row],[Загружено]]</f>
        <v>21</v>
      </c>
      <c r="L908" s="73">
        <f>Таблица1[[#This Row],[Всего обучающихся]]-Таблица1[[#This Row],[Загружено]]-Таблица1[[#This Row],[Отсеяно]]</f>
        <v>9</v>
      </c>
      <c r="M908" s="41"/>
      <c r="N908" s="41"/>
    </row>
    <row r="909" spans="1:14" ht="16.5" customHeight="1" x14ac:dyDescent="0.2">
      <c r="A909" s="37" t="s">
        <v>360</v>
      </c>
      <c r="B909" s="37" t="s">
        <v>1573</v>
      </c>
      <c r="C909" s="43">
        <v>46</v>
      </c>
      <c r="D909" s="43">
        <v>43</v>
      </c>
      <c r="E909" s="70">
        <v>322</v>
      </c>
      <c r="F909" s="57">
        <v>301</v>
      </c>
      <c r="G909" s="57">
        <v>12</v>
      </c>
      <c r="H909" s="37" t="s">
        <v>2094</v>
      </c>
      <c r="I909" s="77">
        <f>Таблица1[[#This Row],[Загружено]]/Таблица1[[#This Row],[Всего обучающихся]]</f>
        <v>0.93478260869565222</v>
      </c>
      <c r="J909" s="77">
        <f>Таблица1[[#This Row],[Отсеяно]]/Таблица1[[#This Row],[Всего обучающихся]]</f>
        <v>3.7267080745341616E-2</v>
      </c>
      <c r="K909" s="67">
        <f>Таблица1[[#This Row],[Всего обучающихся]]-Таблица1[[#This Row],[Загружено]]</f>
        <v>21</v>
      </c>
      <c r="L909" s="73">
        <f>Таблица1[[#This Row],[Всего обучающихся]]-Таблица1[[#This Row],[Загружено]]-Таблица1[[#This Row],[Отсеяно]]</f>
        <v>9</v>
      </c>
    </row>
    <row r="910" spans="1:14" ht="16.5" customHeight="1" x14ac:dyDescent="0.2">
      <c r="A910" s="37" t="s">
        <v>360</v>
      </c>
      <c r="B910" s="37" t="s">
        <v>1565</v>
      </c>
      <c r="C910" s="43">
        <v>42</v>
      </c>
      <c r="D910" s="43">
        <v>36</v>
      </c>
      <c r="E910" s="70">
        <v>297</v>
      </c>
      <c r="F910" s="57">
        <v>278</v>
      </c>
      <c r="G910" s="57">
        <v>10</v>
      </c>
      <c r="H910" s="37" t="s">
        <v>2094</v>
      </c>
      <c r="I910" s="77">
        <f>Таблица1[[#This Row],[Загружено]]/Таблица1[[#This Row],[Всего обучающихся]]</f>
        <v>0.93602693602693599</v>
      </c>
      <c r="J910" s="77">
        <f>Таблица1[[#This Row],[Отсеяно]]/Таблица1[[#This Row],[Всего обучающихся]]</f>
        <v>3.3670033670033669E-2</v>
      </c>
      <c r="K910" s="67">
        <f>Таблица1[[#This Row],[Всего обучающихся]]-Таблица1[[#This Row],[Загружено]]</f>
        <v>19</v>
      </c>
      <c r="L910" s="73">
        <f>Таблица1[[#This Row],[Всего обучающихся]]-Таблица1[[#This Row],[Загружено]]-Таблица1[[#This Row],[Отсеяно]]</f>
        <v>9</v>
      </c>
      <c r="M910" s="41"/>
      <c r="N910" s="41"/>
    </row>
    <row r="911" spans="1:14" ht="16.5" customHeight="1" x14ac:dyDescent="0.2">
      <c r="A911" s="37" t="s">
        <v>360</v>
      </c>
      <c r="B911" s="37" t="s">
        <v>1563</v>
      </c>
      <c r="C911" s="43">
        <v>21</v>
      </c>
      <c r="D911" s="43">
        <v>17</v>
      </c>
      <c r="E911" s="70">
        <v>104</v>
      </c>
      <c r="F911" s="58">
        <v>91</v>
      </c>
      <c r="G911" s="58">
        <v>4</v>
      </c>
      <c r="H911" s="37" t="s">
        <v>2094</v>
      </c>
      <c r="I911" s="64">
        <f>Таблица1[[#This Row],[Загружено]]/Таблица1[[#This Row],[Всего обучающихся]]</f>
        <v>0.875</v>
      </c>
      <c r="J911" s="77">
        <f>Таблица1[[#This Row],[Отсеяно]]/Таблица1[[#This Row],[Всего обучающихся]]</f>
        <v>3.8461538461538464E-2</v>
      </c>
      <c r="K911" s="67">
        <f>Таблица1[[#This Row],[Всего обучающихся]]-Таблица1[[#This Row],[Загружено]]</f>
        <v>13</v>
      </c>
      <c r="L911" s="73">
        <f>Таблица1[[#This Row],[Всего обучающихся]]-Таблица1[[#This Row],[Загружено]]-Таблица1[[#This Row],[Отсеяно]]</f>
        <v>9</v>
      </c>
      <c r="M911" s="41"/>
      <c r="N911" s="41"/>
    </row>
    <row r="912" spans="1:14" ht="16.5" customHeight="1" x14ac:dyDescent="0.2">
      <c r="A912" s="46" t="s">
        <v>360</v>
      </c>
      <c r="B912" s="46" t="s">
        <v>1567</v>
      </c>
      <c r="C912" s="43">
        <v>66</v>
      </c>
      <c r="D912" s="43">
        <v>60</v>
      </c>
      <c r="E912" s="79">
        <v>664</v>
      </c>
      <c r="F912" s="58">
        <v>591</v>
      </c>
      <c r="G912" s="58">
        <v>67</v>
      </c>
      <c r="H912" s="37" t="s">
        <v>2094</v>
      </c>
      <c r="I912" s="64">
        <f>Таблица1[[#This Row],[Загружено]]/Таблица1[[#This Row],[Всего обучающихся]]</f>
        <v>0.89006024096385539</v>
      </c>
      <c r="J912" s="77">
        <f>Таблица1[[#This Row],[Отсеяно]]/Таблица1[[#This Row],[Всего обучающихся]]</f>
        <v>0.10090361445783133</v>
      </c>
      <c r="K912" s="67">
        <f>Таблица1[[#This Row],[Всего обучающихся]]-Таблица1[[#This Row],[Загружено]]</f>
        <v>73</v>
      </c>
      <c r="L912" s="73">
        <f>Таблица1[[#This Row],[Всего обучающихся]]-Таблица1[[#This Row],[Загружено]]-Таблица1[[#This Row],[Отсеяно]]</f>
        <v>6</v>
      </c>
    </row>
    <row r="913" spans="1:14" ht="16.5" customHeight="1" x14ac:dyDescent="0.2">
      <c r="A913" s="37" t="s">
        <v>360</v>
      </c>
      <c r="B913" s="37" t="s">
        <v>1577</v>
      </c>
      <c r="C913" s="43">
        <v>51</v>
      </c>
      <c r="D913" s="43">
        <v>47</v>
      </c>
      <c r="E913" s="70">
        <v>351</v>
      </c>
      <c r="F913" s="57">
        <v>336</v>
      </c>
      <c r="G913" s="57">
        <v>9</v>
      </c>
      <c r="H913" s="37" t="s">
        <v>2094</v>
      </c>
      <c r="I913" s="77">
        <f>Таблица1[[#This Row],[Загружено]]/Таблица1[[#This Row],[Всего обучающихся]]</f>
        <v>0.95726495726495731</v>
      </c>
      <c r="J913" s="77">
        <f>Таблица1[[#This Row],[Отсеяно]]/Таблица1[[#This Row],[Всего обучающихся]]</f>
        <v>2.564102564102564E-2</v>
      </c>
      <c r="K913" s="67">
        <f>Таблица1[[#This Row],[Всего обучающихся]]-Таблица1[[#This Row],[Загружено]]</f>
        <v>15</v>
      </c>
      <c r="L913" s="73">
        <f>Таблица1[[#This Row],[Всего обучающихся]]-Таблица1[[#This Row],[Загружено]]-Таблица1[[#This Row],[Отсеяно]]</f>
        <v>6</v>
      </c>
    </row>
    <row r="914" spans="1:14" ht="16.5" customHeight="1" x14ac:dyDescent="0.2">
      <c r="A914" s="37" t="s">
        <v>360</v>
      </c>
      <c r="B914" s="37" t="s">
        <v>1575</v>
      </c>
      <c r="C914" s="43">
        <v>15</v>
      </c>
      <c r="D914" s="43">
        <v>14</v>
      </c>
      <c r="E914" s="70">
        <v>69</v>
      </c>
      <c r="F914" s="57">
        <v>60</v>
      </c>
      <c r="G914" s="57">
        <v>3</v>
      </c>
      <c r="H914" s="37" t="s">
        <v>2094</v>
      </c>
      <c r="I914" s="77">
        <f>Таблица1[[#This Row],[Загружено]]/Таблица1[[#This Row],[Всего обучающихся]]</f>
        <v>0.86956521739130432</v>
      </c>
      <c r="J914" s="77">
        <f>Таблица1[[#This Row],[Отсеяно]]/Таблица1[[#This Row],[Всего обучающихся]]</f>
        <v>4.3478260869565216E-2</v>
      </c>
      <c r="K914" s="67">
        <f>Таблица1[[#This Row],[Всего обучающихся]]-Таблица1[[#This Row],[Загружено]]</f>
        <v>9</v>
      </c>
      <c r="L914" s="73">
        <f>Таблица1[[#This Row],[Всего обучающихся]]-Таблица1[[#This Row],[Загружено]]-Таблица1[[#This Row],[Отсеяно]]</f>
        <v>6</v>
      </c>
    </row>
    <row r="915" spans="1:14" ht="16.5" customHeight="1" x14ac:dyDescent="0.2">
      <c r="A915" s="37" t="s">
        <v>360</v>
      </c>
      <c r="B915" s="37" t="s">
        <v>1586</v>
      </c>
      <c r="C915" s="43">
        <v>56</v>
      </c>
      <c r="D915" s="43">
        <v>47</v>
      </c>
      <c r="E915" s="70">
        <v>336</v>
      </c>
      <c r="F915" s="57">
        <v>316</v>
      </c>
      <c r="G915" s="57">
        <v>15</v>
      </c>
      <c r="H915" s="37" t="s">
        <v>2095</v>
      </c>
      <c r="I915" s="64">
        <f>Таблица1[[#This Row],[Загружено]]/Таблица1[[#This Row],[Всего обучающихся]]</f>
        <v>0.94047619047619047</v>
      </c>
      <c r="J915" s="77">
        <f>Таблица1[[#This Row],[Отсеяно]]/Таблица1[[#This Row],[Всего обучающихся]]</f>
        <v>4.4642857142857144E-2</v>
      </c>
      <c r="K915" s="67">
        <f>Таблица1[[#This Row],[Всего обучающихся]]-Таблица1[[#This Row],[Загружено]]</f>
        <v>20</v>
      </c>
      <c r="L915" s="73">
        <f>Таблица1[[#This Row],[Всего обучающихся]]-Таблица1[[#This Row],[Загружено]]-Таблица1[[#This Row],[Отсеяно]]</f>
        <v>5</v>
      </c>
    </row>
    <row r="916" spans="1:14" ht="16.5" customHeight="1" x14ac:dyDescent="0.2">
      <c r="A916" s="37" t="s">
        <v>360</v>
      </c>
      <c r="B916" s="37" t="s">
        <v>1574</v>
      </c>
      <c r="C916" s="43">
        <v>27</v>
      </c>
      <c r="D916" s="43">
        <v>24</v>
      </c>
      <c r="E916" s="70">
        <v>208</v>
      </c>
      <c r="F916" s="57">
        <v>198</v>
      </c>
      <c r="G916" s="57">
        <v>5</v>
      </c>
      <c r="H916" s="37" t="s">
        <v>2094</v>
      </c>
      <c r="I916" s="77">
        <f>Таблица1[[#This Row],[Загружено]]/Таблица1[[#This Row],[Всего обучающихся]]</f>
        <v>0.95192307692307687</v>
      </c>
      <c r="J916" s="77">
        <f>Таблица1[[#This Row],[Отсеяно]]/Таблица1[[#This Row],[Всего обучающихся]]</f>
        <v>2.403846153846154E-2</v>
      </c>
      <c r="K916" s="67">
        <f>Таблица1[[#This Row],[Всего обучающихся]]-Таблица1[[#This Row],[Загружено]]</f>
        <v>10</v>
      </c>
      <c r="L916" s="73">
        <f>Таблица1[[#This Row],[Всего обучающихся]]-Таблица1[[#This Row],[Загружено]]-Таблица1[[#This Row],[Отсеяно]]</f>
        <v>5</v>
      </c>
    </row>
    <row r="917" spans="1:14" ht="16.5" customHeight="1" x14ac:dyDescent="0.2">
      <c r="A917" s="37" t="s">
        <v>360</v>
      </c>
      <c r="B917" s="37" t="s">
        <v>1583</v>
      </c>
      <c r="C917" s="43">
        <v>38</v>
      </c>
      <c r="D917" s="43">
        <v>33</v>
      </c>
      <c r="E917" s="70">
        <v>130</v>
      </c>
      <c r="F917" s="57">
        <v>119</v>
      </c>
      <c r="G917" s="57">
        <v>6</v>
      </c>
      <c r="H917" s="37" t="s">
        <v>2094</v>
      </c>
      <c r="I917" s="77">
        <f>Таблица1[[#This Row],[Загружено]]/Таблица1[[#This Row],[Всего обучающихся]]</f>
        <v>0.91538461538461535</v>
      </c>
      <c r="J917" s="77">
        <f>Таблица1[[#This Row],[Отсеяно]]/Таблица1[[#This Row],[Всего обучающихся]]</f>
        <v>4.6153846153846156E-2</v>
      </c>
      <c r="K917" s="67">
        <f>Таблица1[[#This Row],[Всего обучающихся]]-Таблица1[[#This Row],[Загружено]]</f>
        <v>11</v>
      </c>
      <c r="L917" s="73">
        <f>Таблица1[[#This Row],[Всего обучающихся]]-Таблица1[[#This Row],[Загружено]]-Таблица1[[#This Row],[Отсеяно]]</f>
        <v>5</v>
      </c>
      <c r="M917" s="41"/>
      <c r="N917" s="41"/>
    </row>
    <row r="918" spans="1:14" ht="16.5" customHeight="1" x14ac:dyDescent="0.2">
      <c r="A918" s="37" t="s">
        <v>360</v>
      </c>
      <c r="B918" s="37" t="s">
        <v>1554</v>
      </c>
      <c r="C918" s="43">
        <v>20</v>
      </c>
      <c r="D918" s="43">
        <v>18</v>
      </c>
      <c r="E918" s="70">
        <v>124</v>
      </c>
      <c r="F918" s="57">
        <v>117</v>
      </c>
      <c r="G918" s="57">
        <v>2</v>
      </c>
      <c r="H918" s="37" t="s">
        <v>2094</v>
      </c>
      <c r="I918" s="110">
        <f>Таблица1[[#This Row],[Загружено]]/Таблица1[[#This Row],[Всего обучающихся]]</f>
        <v>0.94354838709677424</v>
      </c>
      <c r="J918" s="77">
        <f>Таблица1[[#This Row],[Отсеяно]]/Таблица1[[#This Row],[Всего обучающихся]]</f>
        <v>1.6129032258064516E-2</v>
      </c>
      <c r="K918" s="67">
        <f>Таблица1[[#This Row],[Всего обучающихся]]-Таблица1[[#This Row],[Загружено]]</f>
        <v>7</v>
      </c>
      <c r="L918" s="73">
        <f>Таблица1[[#This Row],[Всего обучающихся]]-Таблица1[[#This Row],[Загружено]]-Таблица1[[#This Row],[Отсеяно]]</f>
        <v>5</v>
      </c>
    </row>
    <row r="919" spans="1:14" s="41" customFormat="1" ht="16.5" customHeight="1" x14ac:dyDescent="0.2">
      <c r="A919" s="37" t="s">
        <v>360</v>
      </c>
      <c r="B919" s="37" t="s">
        <v>1559</v>
      </c>
      <c r="C919" s="43">
        <v>36</v>
      </c>
      <c r="D919" s="43">
        <v>32</v>
      </c>
      <c r="E919" s="70">
        <v>267</v>
      </c>
      <c r="F919" s="57">
        <v>240</v>
      </c>
      <c r="G919" s="57">
        <v>23</v>
      </c>
      <c r="H919" s="37" t="s">
        <v>2094</v>
      </c>
      <c r="I919" s="77">
        <f>Таблица1[[#This Row],[Загружено]]/Таблица1[[#This Row],[Всего обучающихся]]</f>
        <v>0.898876404494382</v>
      </c>
      <c r="J919" s="77">
        <f>Таблица1[[#This Row],[Отсеяно]]/Таблица1[[#This Row],[Всего обучающихся]]</f>
        <v>8.6142322097378279E-2</v>
      </c>
      <c r="K919" s="67">
        <f>Таблица1[[#This Row],[Всего обучающихся]]-Таблица1[[#This Row],[Загружено]]</f>
        <v>27</v>
      </c>
      <c r="L919" s="73">
        <f>Таблица1[[#This Row],[Всего обучающихся]]-Таблица1[[#This Row],[Загружено]]-Таблица1[[#This Row],[Отсеяно]]</f>
        <v>4</v>
      </c>
      <c r="M919" s="32"/>
      <c r="N919" s="32"/>
    </row>
    <row r="920" spans="1:14" ht="16.5" customHeight="1" x14ac:dyDescent="0.2">
      <c r="A920" s="37" t="s">
        <v>360</v>
      </c>
      <c r="B920" s="37" t="s">
        <v>1576</v>
      </c>
      <c r="C920" s="43">
        <v>43</v>
      </c>
      <c r="D920" s="43">
        <v>38</v>
      </c>
      <c r="E920" s="70">
        <v>334</v>
      </c>
      <c r="F920" s="58">
        <v>328</v>
      </c>
      <c r="G920" s="58">
        <v>4</v>
      </c>
      <c r="H920" s="37" t="s">
        <v>2094</v>
      </c>
      <c r="I920" s="77">
        <f>Таблица1[[#This Row],[Загружено]]/Таблица1[[#This Row],[Всего обучающихся]]</f>
        <v>0.98203592814371254</v>
      </c>
      <c r="J920" s="77">
        <f>Таблица1[[#This Row],[Отсеяно]]/Таблица1[[#This Row],[Всего обучающихся]]</f>
        <v>1.1976047904191617E-2</v>
      </c>
      <c r="K920" s="67">
        <f>Таблица1[[#This Row],[Всего обучающихся]]-Таблица1[[#This Row],[Загружено]]</f>
        <v>6</v>
      </c>
      <c r="L920" s="73">
        <f>Таблица1[[#This Row],[Всего обучающихся]]-Таблица1[[#This Row],[Загружено]]-Таблица1[[#This Row],[Отсеяно]]</f>
        <v>2</v>
      </c>
    </row>
    <row r="921" spans="1:14" ht="16.5" customHeight="1" x14ac:dyDescent="0.2">
      <c r="A921" s="37" t="s">
        <v>360</v>
      </c>
      <c r="B921" s="37" t="s">
        <v>1578</v>
      </c>
      <c r="C921" s="43">
        <v>13</v>
      </c>
      <c r="D921" s="43">
        <v>12</v>
      </c>
      <c r="E921" s="70">
        <v>39</v>
      </c>
      <c r="F921" s="57">
        <v>37</v>
      </c>
      <c r="G921" s="57"/>
      <c r="H921" s="37" t="s">
        <v>2094</v>
      </c>
      <c r="I921" s="77">
        <f>Таблица1[[#This Row],[Загружено]]/Таблица1[[#This Row],[Всего обучающихся]]</f>
        <v>0.94871794871794868</v>
      </c>
      <c r="J921" s="77">
        <f>Таблица1[[#This Row],[Отсеяно]]/Таблица1[[#This Row],[Всего обучающихся]]</f>
        <v>0</v>
      </c>
      <c r="K921" s="67">
        <f>Таблица1[[#This Row],[Всего обучающихся]]-Таблица1[[#This Row],[Загружено]]</f>
        <v>2</v>
      </c>
      <c r="L921" s="73">
        <f>Таблица1[[#This Row],[Всего обучающихся]]-Таблица1[[#This Row],[Загружено]]-Таблица1[[#This Row],[Отсеяно]]</f>
        <v>2</v>
      </c>
    </row>
    <row r="922" spans="1:14" ht="16.5" customHeight="1" x14ac:dyDescent="0.2">
      <c r="A922" s="37" t="s">
        <v>360</v>
      </c>
      <c r="B922" s="37" t="s">
        <v>1558</v>
      </c>
      <c r="C922" s="43">
        <v>10</v>
      </c>
      <c r="D922" s="43">
        <v>9</v>
      </c>
      <c r="E922" s="70">
        <v>14</v>
      </c>
      <c r="F922" s="57">
        <v>12</v>
      </c>
      <c r="G922" s="57"/>
      <c r="H922" s="37" t="s">
        <v>2094</v>
      </c>
      <c r="I922" s="77">
        <f>Таблица1[[#This Row],[Загружено]]/Таблица1[[#This Row],[Всего обучающихся]]</f>
        <v>0.8571428571428571</v>
      </c>
      <c r="J922" s="77">
        <f>Таблица1[[#This Row],[Отсеяно]]/Таблица1[[#This Row],[Всего обучающихся]]</f>
        <v>0</v>
      </c>
      <c r="K922" s="67">
        <f>Таблица1[[#This Row],[Всего обучающихся]]-Таблица1[[#This Row],[Загружено]]</f>
        <v>2</v>
      </c>
      <c r="L922" s="73">
        <f>Таблица1[[#This Row],[Всего обучающихся]]-Таблица1[[#This Row],[Загружено]]-Таблица1[[#This Row],[Отсеяно]]</f>
        <v>2</v>
      </c>
      <c r="M922" s="41"/>
      <c r="N922" s="41"/>
    </row>
    <row r="923" spans="1:14" ht="16.5" customHeight="1" x14ac:dyDescent="0.2">
      <c r="A923" s="37" t="s">
        <v>360</v>
      </c>
      <c r="B923" s="37" t="s">
        <v>1587</v>
      </c>
      <c r="C923" s="43">
        <v>15</v>
      </c>
      <c r="D923" s="43">
        <v>15</v>
      </c>
      <c r="E923" s="70">
        <v>54</v>
      </c>
      <c r="F923" s="57">
        <v>52</v>
      </c>
      <c r="G923" s="57">
        <v>1</v>
      </c>
      <c r="H923" s="37" t="s">
        <v>2095</v>
      </c>
      <c r="I923" s="77">
        <f>Таблица1[[#This Row],[Загружено]]/Таблица1[[#This Row],[Всего обучающихся]]</f>
        <v>0.96296296296296291</v>
      </c>
      <c r="J923" s="77">
        <f>Таблица1[[#This Row],[Отсеяно]]/Таблица1[[#This Row],[Всего обучающихся]]</f>
        <v>1.8518518518518517E-2</v>
      </c>
      <c r="K923" s="67">
        <f>Таблица1[[#This Row],[Всего обучающихся]]-Таблица1[[#This Row],[Загружено]]</f>
        <v>2</v>
      </c>
      <c r="L923" s="73">
        <f>Таблица1[[#This Row],[Всего обучающихся]]-Таблица1[[#This Row],[Загружено]]-Таблица1[[#This Row],[Отсеяно]]</f>
        <v>1</v>
      </c>
    </row>
    <row r="924" spans="1:14" ht="16.5" customHeight="1" x14ac:dyDescent="0.2">
      <c r="A924" s="37" t="s">
        <v>360</v>
      </c>
      <c r="B924" s="37" t="s">
        <v>1585</v>
      </c>
      <c r="C924" s="43">
        <v>2</v>
      </c>
      <c r="D924" s="43">
        <v>2</v>
      </c>
      <c r="E924" s="70">
        <v>3</v>
      </c>
      <c r="F924" s="58">
        <v>2</v>
      </c>
      <c r="G924" s="58"/>
      <c r="H924" s="37" t="s">
        <v>2094</v>
      </c>
      <c r="I924" s="77">
        <f>Таблица1[[#This Row],[Загружено]]/Таблица1[[#This Row],[Всего обучающихся]]</f>
        <v>0.66666666666666663</v>
      </c>
      <c r="J924" s="77">
        <f>Таблица1[[#This Row],[Отсеяно]]/Таблица1[[#This Row],[Всего обучающихся]]</f>
        <v>0</v>
      </c>
      <c r="K924" s="67">
        <f>Таблица1[[#This Row],[Всего обучающихся]]-Таблица1[[#This Row],[Загружено]]</f>
        <v>1</v>
      </c>
      <c r="L924" s="73">
        <f>Таблица1[[#This Row],[Всего обучающихся]]-Таблица1[[#This Row],[Загружено]]-Таблица1[[#This Row],[Отсеяно]]</f>
        <v>1</v>
      </c>
    </row>
    <row r="925" spans="1:14" ht="16.5" customHeight="1" x14ac:dyDescent="0.2">
      <c r="A925" s="37" t="s">
        <v>360</v>
      </c>
      <c r="B925" s="37" t="s">
        <v>1580</v>
      </c>
      <c r="C925" s="43">
        <v>26</v>
      </c>
      <c r="D925" s="43">
        <v>22</v>
      </c>
      <c r="E925" s="70">
        <v>106</v>
      </c>
      <c r="F925" s="57">
        <v>100</v>
      </c>
      <c r="G925" s="57">
        <v>6</v>
      </c>
      <c r="H925" s="37" t="s">
        <v>2094</v>
      </c>
      <c r="I925" s="77">
        <f>Таблица1[[#This Row],[Загружено]]/Таблица1[[#This Row],[Всего обучающихся]]</f>
        <v>0.94339622641509435</v>
      </c>
      <c r="J925" s="77">
        <f>Таблица1[[#This Row],[Отсеяно]]/Таблица1[[#This Row],[Всего обучающихся]]</f>
        <v>5.6603773584905662E-2</v>
      </c>
      <c r="K925" s="67">
        <f>Таблица1[[#This Row],[Всего обучающихся]]-Таблица1[[#This Row],[Загружено]]</f>
        <v>6</v>
      </c>
      <c r="L925" s="73">
        <f>Таблица1[[#This Row],[Всего обучающихся]]-Таблица1[[#This Row],[Загружено]]-Таблица1[[#This Row],[Отсеяно]]</f>
        <v>0</v>
      </c>
    </row>
    <row r="926" spans="1:14" ht="16.5" customHeight="1" x14ac:dyDescent="0.2">
      <c r="A926" s="37" t="s">
        <v>360</v>
      </c>
      <c r="B926" s="37" t="s">
        <v>1560</v>
      </c>
      <c r="C926" s="43">
        <v>16</v>
      </c>
      <c r="D926" s="43">
        <v>16</v>
      </c>
      <c r="E926" s="70">
        <v>69</v>
      </c>
      <c r="F926" s="57">
        <v>63</v>
      </c>
      <c r="G926" s="57">
        <v>6</v>
      </c>
      <c r="H926" s="37" t="s">
        <v>2094</v>
      </c>
      <c r="I926" s="64">
        <f>Таблица1[[#This Row],[Загружено]]/Таблица1[[#This Row],[Всего обучающихся]]</f>
        <v>0.91304347826086951</v>
      </c>
      <c r="J926" s="77">
        <f>Таблица1[[#This Row],[Отсеяно]]/Таблица1[[#This Row],[Всего обучающихся]]</f>
        <v>8.6956521739130432E-2</v>
      </c>
      <c r="K926" s="67">
        <f>Таблица1[[#This Row],[Всего обучающихся]]-Таблица1[[#This Row],[Загружено]]</f>
        <v>6</v>
      </c>
      <c r="L926" s="73">
        <f>Таблица1[[#This Row],[Всего обучающихся]]-Таблица1[[#This Row],[Загружено]]-Таблица1[[#This Row],[Отсеяно]]</f>
        <v>0</v>
      </c>
    </row>
    <row r="927" spans="1:14" ht="16.5" customHeight="1" x14ac:dyDescent="0.2">
      <c r="A927" s="37" t="s">
        <v>360</v>
      </c>
      <c r="B927" s="37" t="s">
        <v>1571</v>
      </c>
      <c r="C927" s="43">
        <v>2</v>
      </c>
      <c r="D927" s="43">
        <v>2</v>
      </c>
      <c r="E927" s="70">
        <v>3</v>
      </c>
      <c r="F927" s="57">
        <v>3</v>
      </c>
      <c r="G927" s="57">
        <v>0</v>
      </c>
      <c r="H927" s="37" t="s">
        <v>2094</v>
      </c>
      <c r="I927" s="121">
        <f>Таблица1[[#This Row],[Загружено]]/Таблица1[[#This Row],[Всего обучающихся]]</f>
        <v>1</v>
      </c>
      <c r="J927" s="77">
        <f>Таблица1[[#This Row],[Отсеяно]]/Таблица1[[#This Row],[Всего обучающихся]]</f>
        <v>0</v>
      </c>
      <c r="K927" s="67">
        <f>Таблица1[[#This Row],[Всего обучающихся]]-Таблица1[[#This Row],[Загружено]]</f>
        <v>0</v>
      </c>
      <c r="L927" s="73">
        <f>Таблица1[[#This Row],[Всего обучающихся]]-Таблица1[[#This Row],[Загружено]]-Таблица1[[#This Row],[Отсеяно]]</f>
        <v>0</v>
      </c>
    </row>
    <row r="928" spans="1:14" s="41" customFormat="1" ht="16.5" customHeight="1" x14ac:dyDescent="0.2">
      <c r="A928" s="37" t="s">
        <v>360</v>
      </c>
      <c r="B928" s="37" t="s">
        <v>1562</v>
      </c>
      <c r="C928" s="43">
        <v>26</v>
      </c>
      <c r="D928" s="43">
        <v>22</v>
      </c>
      <c r="E928" s="70">
        <v>216</v>
      </c>
      <c r="F928" s="57">
        <v>215</v>
      </c>
      <c r="G928" s="57">
        <v>2</v>
      </c>
      <c r="H928" s="37" t="s">
        <v>2094</v>
      </c>
      <c r="I928" s="121">
        <f>Таблица1[[#This Row],[Загружено]]/Таблица1[[#This Row],[Всего обучающихся]]</f>
        <v>0.99537037037037035</v>
      </c>
      <c r="J928" s="77">
        <f>Таблица1[[#This Row],[Отсеяно]]/Таблица1[[#This Row],[Всего обучающихся]]</f>
        <v>9.2592592592592587E-3</v>
      </c>
      <c r="K928" s="67">
        <f>Таблица1[[#This Row],[Всего обучающихся]]-Таблица1[[#This Row],[Загружено]]</f>
        <v>1</v>
      </c>
      <c r="L928" s="73">
        <f>Таблица1[[#This Row],[Всего обучающихся]]-Таблица1[[#This Row],[Загружено]]-Таблица1[[#This Row],[Отсеяно]]</f>
        <v>-1</v>
      </c>
      <c r="M928" s="32"/>
      <c r="N928" s="32"/>
    </row>
    <row r="929" spans="1:14" ht="16.5" customHeight="1" x14ac:dyDescent="0.2">
      <c r="A929" s="37" t="s">
        <v>360</v>
      </c>
      <c r="B929" s="37" t="s">
        <v>1584</v>
      </c>
      <c r="C929" s="43">
        <v>31</v>
      </c>
      <c r="D929" s="43">
        <v>25</v>
      </c>
      <c r="E929" s="70">
        <v>164</v>
      </c>
      <c r="F929" s="57">
        <v>168</v>
      </c>
      <c r="G929" s="57">
        <v>6</v>
      </c>
      <c r="H929" s="37" t="s">
        <v>2094</v>
      </c>
      <c r="I929" s="122">
        <f>Таблица1[[#This Row],[Загружено]]/Таблица1[[#This Row],[Всего обучающихся]]</f>
        <v>1.024390243902439</v>
      </c>
      <c r="J929" s="77">
        <f>Таблица1[[#This Row],[Отсеяно]]/Таблица1[[#This Row],[Всего обучающихся]]</f>
        <v>3.6585365853658534E-2</v>
      </c>
      <c r="K929" s="67">
        <f>Таблица1[[#This Row],[Всего обучающихся]]-Таблица1[[#This Row],[Загружено]]</f>
        <v>-4</v>
      </c>
      <c r="L929" s="73">
        <f>Таблица1[[#This Row],[Всего обучающихся]]-Таблица1[[#This Row],[Загружено]]-Таблица1[[#This Row],[Отсеяно]]</f>
        <v>-10</v>
      </c>
    </row>
    <row r="930" spans="1:14" ht="16.5" customHeight="1" x14ac:dyDescent="0.2">
      <c r="A930" s="37" t="s">
        <v>361</v>
      </c>
      <c r="B930" s="37" t="s">
        <v>226</v>
      </c>
      <c r="C930" s="43">
        <v>45</v>
      </c>
      <c r="D930" s="43">
        <v>40</v>
      </c>
      <c r="E930" s="70">
        <v>585</v>
      </c>
      <c r="F930" s="57">
        <v>108</v>
      </c>
      <c r="G930" s="57">
        <v>5</v>
      </c>
      <c r="H930" s="37" t="s">
        <v>2094</v>
      </c>
      <c r="I930" s="77">
        <f>Таблица1[[#This Row],[Загружено]]/Таблица1[[#This Row],[Всего обучающихся]]</f>
        <v>0.18461538461538463</v>
      </c>
      <c r="J930" s="77">
        <f>Таблица1[[#This Row],[Отсеяно]]/Таблица1[[#This Row],[Всего обучающихся]]</f>
        <v>8.5470085470085479E-3</v>
      </c>
      <c r="K930" s="118">
        <f>Таблица1[[#This Row],[Всего обучающихся]]-Таблица1[[#This Row],[Загружено]]</f>
        <v>477</v>
      </c>
      <c r="L930" s="73">
        <f>Таблица1[[#This Row],[Всего обучающихся]]-Таблица1[[#This Row],[Загружено]]-Таблица1[[#This Row],[Отсеяно]]</f>
        <v>472</v>
      </c>
      <c r="M930" s="41">
        <v>530</v>
      </c>
      <c r="N930" s="41">
        <v>524008889</v>
      </c>
    </row>
    <row r="931" spans="1:14" ht="16.5" customHeight="1" x14ac:dyDescent="0.2">
      <c r="A931" s="46" t="s">
        <v>361</v>
      </c>
      <c r="B931" s="46" t="s">
        <v>216</v>
      </c>
      <c r="C931" s="43">
        <v>37</v>
      </c>
      <c r="D931" s="43">
        <v>34</v>
      </c>
      <c r="E931" s="79">
        <v>503</v>
      </c>
      <c r="F931" s="57">
        <v>278</v>
      </c>
      <c r="G931" s="57">
        <v>4</v>
      </c>
      <c r="H931" s="37" t="s">
        <v>2094</v>
      </c>
      <c r="I931" s="77">
        <f>Таблица1[[#This Row],[Загружено]]/Таблица1[[#This Row],[Всего обучающихся]]</f>
        <v>0.55268389662027828</v>
      </c>
      <c r="J931" s="77">
        <f>Таблица1[[#This Row],[Отсеяно]]/Таблица1[[#This Row],[Всего обучающихся]]</f>
        <v>7.9522862823061622E-3</v>
      </c>
      <c r="K931" s="118">
        <f>Таблица1[[#This Row],[Всего обучающихся]]-Таблица1[[#This Row],[Загружено]]</f>
        <v>225</v>
      </c>
      <c r="L931" s="73">
        <f>Таблица1[[#This Row],[Всего обучающихся]]-Таблица1[[#This Row],[Загружено]]-Таблица1[[#This Row],[Отсеяно]]</f>
        <v>221</v>
      </c>
      <c r="M931" s="41">
        <v>428</v>
      </c>
      <c r="N931" s="41">
        <v>524006313</v>
      </c>
    </row>
    <row r="932" spans="1:14" ht="16.5" customHeight="1" x14ac:dyDescent="0.2">
      <c r="A932" s="37" t="s">
        <v>361</v>
      </c>
      <c r="B932" s="37" t="s">
        <v>223</v>
      </c>
      <c r="C932" s="43">
        <v>26</v>
      </c>
      <c r="D932" s="43">
        <v>25</v>
      </c>
      <c r="E932" s="70">
        <v>263</v>
      </c>
      <c r="F932" s="57">
        <v>6</v>
      </c>
      <c r="G932" s="57">
        <v>240</v>
      </c>
      <c r="H932" s="37" t="s">
        <v>2094</v>
      </c>
      <c r="I932" s="77">
        <f>Таблица1[[#This Row],[Загружено]]/Таблица1[[#This Row],[Всего обучающихся]]</f>
        <v>2.2813688212927757E-2</v>
      </c>
      <c r="J932" s="119">
        <f>Таблица1[[#This Row],[Отсеяно]]/Таблица1[[#This Row],[Всего обучающихся]]</f>
        <v>0.9125475285171103</v>
      </c>
      <c r="K932" s="118">
        <f>Таблица1[[#This Row],[Всего обучающихся]]-Таблица1[[#This Row],[Загружено]]</f>
        <v>257</v>
      </c>
      <c r="L932" s="73">
        <f>Таблица1[[#This Row],[Всего обучающихся]]-Таблица1[[#This Row],[Загружено]]-Таблица1[[#This Row],[Отсеяно]]</f>
        <v>17</v>
      </c>
      <c r="M932" s="33"/>
      <c r="N932" s="33"/>
    </row>
    <row r="933" spans="1:14" ht="16.5" customHeight="1" x14ac:dyDescent="0.2">
      <c r="A933" s="37" t="s">
        <v>361</v>
      </c>
      <c r="B933" s="37" t="s">
        <v>229</v>
      </c>
      <c r="C933" s="43">
        <v>23</v>
      </c>
      <c r="D933" s="43">
        <v>21</v>
      </c>
      <c r="E933" s="70">
        <v>169</v>
      </c>
      <c r="F933" s="58">
        <v>150</v>
      </c>
      <c r="G933" s="58">
        <v>3</v>
      </c>
      <c r="H933" s="37" t="s">
        <v>2095</v>
      </c>
      <c r="I933" s="77">
        <f>Таблица1[[#This Row],[Загружено]]/Таблица1[[#This Row],[Всего обучающихся]]</f>
        <v>0.8875739644970414</v>
      </c>
      <c r="J933" s="77">
        <f>Таблица1[[#This Row],[Отсеяно]]/Таблица1[[#This Row],[Всего обучающихся]]</f>
        <v>1.7751479289940829E-2</v>
      </c>
      <c r="K933" s="67">
        <f>Таблица1[[#This Row],[Всего обучающихся]]-Таблица1[[#This Row],[Загружено]]</f>
        <v>19</v>
      </c>
      <c r="L933" s="73">
        <f>Таблица1[[#This Row],[Всего обучающихся]]-Таблица1[[#This Row],[Загружено]]-Таблица1[[#This Row],[Отсеяно]]</f>
        <v>16</v>
      </c>
      <c r="M933" s="41"/>
      <c r="N933" s="41"/>
    </row>
    <row r="934" spans="1:14" ht="16.5" customHeight="1" x14ac:dyDescent="0.2">
      <c r="A934" s="37" t="s">
        <v>361</v>
      </c>
      <c r="B934" s="37" t="s">
        <v>1588</v>
      </c>
      <c r="C934" s="43">
        <v>20</v>
      </c>
      <c r="D934" s="43">
        <v>20</v>
      </c>
      <c r="E934" s="70">
        <v>216</v>
      </c>
      <c r="F934" s="57">
        <v>195</v>
      </c>
      <c r="G934" s="57">
        <v>9</v>
      </c>
      <c r="H934" s="37" t="s">
        <v>2094</v>
      </c>
      <c r="I934" s="109">
        <f>Таблица1[[#This Row],[Загружено]]/Таблица1[[#This Row],[Всего обучающихся]]</f>
        <v>0.90277777777777779</v>
      </c>
      <c r="J934" s="77">
        <f>Таблица1[[#This Row],[Отсеяно]]/Таблица1[[#This Row],[Всего обучающихся]]</f>
        <v>4.1666666666666664E-2</v>
      </c>
      <c r="K934" s="67">
        <f>Таблица1[[#This Row],[Всего обучающихся]]-Таблица1[[#This Row],[Загружено]]</f>
        <v>21</v>
      </c>
      <c r="L934" s="73">
        <f>Таблица1[[#This Row],[Всего обучающихся]]-Таблица1[[#This Row],[Загружено]]-Таблица1[[#This Row],[Отсеяно]]</f>
        <v>12</v>
      </c>
    </row>
    <row r="935" spans="1:14" s="41" customFormat="1" ht="16.5" customHeight="1" x14ac:dyDescent="0.2">
      <c r="A935" s="37" t="s">
        <v>361</v>
      </c>
      <c r="B935" s="37" t="s">
        <v>211</v>
      </c>
      <c r="C935" s="43">
        <v>16</v>
      </c>
      <c r="D935" s="43">
        <v>15</v>
      </c>
      <c r="E935" s="70">
        <v>176</v>
      </c>
      <c r="F935" s="57">
        <v>154</v>
      </c>
      <c r="G935" s="57">
        <v>12</v>
      </c>
      <c r="H935" s="37" t="s">
        <v>2094</v>
      </c>
      <c r="I935" s="64">
        <f>Таблица1[[#This Row],[Загружено]]/Таблица1[[#This Row],[Всего обучающихся]]</f>
        <v>0.875</v>
      </c>
      <c r="J935" s="77">
        <f>Таблица1[[#This Row],[Отсеяно]]/Таблица1[[#This Row],[Всего обучающихся]]</f>
        <v>6.8181818181818177E-2</v>
      </c>
      <c r="K935" s="67">
        <f>Таблица1[[#This Row],[Всего обучающихся]]-Таблица1[[#This Row],[Загружено]]</f>
        <v>22</v>
      </c>
      <c r="L935" s="73">
        <f>Таблица1[[#This Row],[Всего обучающихся]]-Таблица1[[#This Row],[Загружено]]-Таблица1[[#This Row],[Отсеяно]]</f>
        <v>10</v>
      </c>
      <c r="M935" s="32"/>
      <c r="N935" s="32"/>
    </row>
    <row r="936" spans="1:14" ht="16.5" customHeight="1" x14ac:dyDescent="0.2">
      <c r="A936" s="37" t="s">
        <v>361</v>
      </c>
      <c r="B936" s="37" t="s">
        <v>228</v>
      </c>
      <c r="C936" s="43">
        <v>25</v>
      </c>
      <c r="D936" s="43">
        <v>24</v>
      </c>
      <c r="E936" s="70">
        <v>252</v>
      </c>
      <c r="F936" s="57">
        <v>240</v>
      </c>
      <c r="G936" s="57">
        <v>3</v>
      </c>
      <c r="H936" s="37" t="s">
        <v>2095</v>
      </c>
      <c r="I936" s="77">
        <f>Таблица1[[#This Row],[Загружено]]/Таблица1[[#This Row],[Всего обучающихся]]</f>
        <v>0.95238095238095233</v>
      </c>
      <c r="J936" s="77">
        <f>Таблица1[[#This Row],[Отсеяно]]/Таблица1[[#This Row],[Всего обучающихся]]</f>
        <v>1.1904761904761904E-2</v>
      </c>
      <c r="K936" s="67">
        <f>Таблица1[[#This Row],[Всего обучающихся]]-Таблица1[[#This Row],[Загружено]]</f>
        <v>12</v>
      </c>
      <c r="L936" s="73">
        <f>Таблица1[[#This Row],[Всего обучающихся]]-Таблица1[[#This Row],[Загружено]]-Таблица1[[#This Row],[Отсеяно]]</f>
        <v>9</v>
      </c>
    </row>
    <row r="937" spans="1:14" ht="16.5" customHeight="1" x14ac:dyDescent="0.2">
      <c r="A937" s="37" t="s">
        <v>361</v>
      </c>
      <c r="B937" s="37" t="s">
        <v>214</v>
      </c>
      <c r="C937" s="43">
        <v>19</v>
      </c>
      <c r="D937" s="43">
        <v>17</v>
      </c>
      <c r="E937" s="70">
        <v>174</v>
      </c>
      <c r="F937" s="57">
        <v>156</v>
      </c>
      <c r="G937" s="57">
        <v>10</v>
      </c>
      <c r="H937" s="37" t="s">
        <v>2094</v>
      </c>
      <c r="I937" s="77">
        <f>Таблица1[[#This Row],[Загружено]]/Таблица1[[#This Row],[Всего обучающихся]]</f>
        <v>0.89655172413793105</v>
      </c>
      <c r="J937" s="77">
        <f>Таблица1[[#This Row],[Отсеяно]]/Таблица1[[#This Row],[Всего обучающихся]]</f>
        <v>5.7471264367816091E-2</v>
      </c>
      <c r="K937" s="67">
        <f>Таблица1[[#This Row],[Всего обучающихся]]-Таблица1[[#This Row],[Загружено]]</f>
        <v>18</v>
      </c>
      <c r="L937" s="73">
        <f>Таблица1[[#This Row],[Всего обучающихся]]-Таблица1[[#This Row],[Загружено]]-Таблица1[[#This Row],[Отсеяно]]</f>
        <v>8</v>
      </c>
    </row>
    <row r="938" spans="1:14" ht="16.5" customHeight="1" x14ac:dyDescent="0.2">
      <c r="A938" s="37" t="s">
        <v>361</v>
      </c>
      <c r="B938" s="37" t="s">
        <v>222</v>
      </c>
      <c r="C938" s="43">
        <v>25</v>
      </c>
      <c r="D938" s="43">
        <v>23</v>
      </c>
      <c r="E938" s="70">
        <v>297</v>
      </c>
      <c r="F938" s="115">
        <v>0</v>
      </c>
      <c r="G938" s="57">
        <v>290</v>
      </c>
      <c r="H938" s="37" t="s">
        <v>2094</v>
      </c>
      <c r="I938" s="77">
        <f>Таблица1[[#This Row],[Загружено]]/Таблица1[[#This Row],[Всего обучающихся]]</f>
        <v>0</v>
      </c>
      <c r="J938" s="119">
        <f>Таблица1[[#This Row],[Отсеяно]]/Таблица1[[#This Row],[Всего обучающихся]]</f>
        <v>0.97643097643097643</v>
      </c>
      <c r="K938" s="118">
        <f>Таблица1[[#This Row],[Всего обучающихся]]-Таблица1[[#This Row],[Загружено]]</f>
        <v>297</v>
      </c>
      <c r="L938" s="73">
        <f>Таблица1[[#This Row],[Всего обучающихся]]-Таблица1[[#This Row],[Загружено]]-Таблица1[[#This Row],[Отсеяно]]</f>
        <v>7</v>
      </c>
      <c r="M938" s="41"/>
      <c r="N938" s="41"/>
    </row>
    <row r="939" spans="1:14" ht="16.5" customHeight="1" x14ac:dyDescent="0.2">
      <c r="A939" s="37" t="s">
        <v>361</v>
      </c>
      <c r="B939" s="37" t="s">
        <v>215</v>
      </c>
      <c r="C939" s="43">
        <v>115</v>
      </c>
      <c r="D939" s="43">
        <v>106</v>
      </c>
      <c r="E939" s="70">
        <v>1260</v>
      </c>
      <c r="F939" s="57">
        <v>1203</v>
      </c>
      <c r="G939" s="57">
        <v>52</v>
      </c>
      <c r="H939" s="37" t="s">
        <v>2094</v>
      </c>
      <c r="I939" s="77">
        <f>Таблица1[[#This Row],[Загружено]]/Таблица1[[#This Row],[Всего обучающихся]]</f>
        <v>0.95476190476190481</v>
      </c>
      <c r="J939" s="77">
        <f>Таблица1[[#This Row],[Отсеяно]]/Таблица1[[#This Row],[Всего обучающихся]]</f>
        <v>4.1269841269841269E-2</v>
      </c>
      <c r="K939" s="67">
        <f>Таблица1[[#This Row],[Всего обучающихся]]-Таблица1[[#This Row],[Загружено]]</f>
        <v>57</v>
      </c>
      <c r="L939" s="73">
        <f>Таблица1[[#This Row],[Всего обучающихся]]-Таблица1[[#This Row],[Загружено]]-Таблица1[[#This Row],[Отсеяно]]</f>
        <v>5</v>
      </c>
      <c r="M939" s="41"/>
      <c r="N939" s="41"/>
    </row>
    <row r="940" spans="1:14" ht="16.5" customHeight="1" x14ac:dyDescent="0.2">
      <c r="A940" s="37" t="s">
        <v>361</v>
      </c>
      <c r="B940" s="37" t="s">
        <v>218</v>
      </c>
      <c r="C940" s="43">
        <v>29</v>
      </c>
      <c r="D940" s="43">
        <v>29</v>
      </c>
      <c r="E940" s="70">
        <v>327</v>
      </c>
      <c r="F940" s="57">
        <v>244</v>
      </c>
      <c r="G940" s="57">
        <v>79</v>
      </c>
      <c r="H940" s="37" t="s">
        <v>2094</v>
      </c>
      <c r="I940" s="64">
        <f>Таблица1[[#This Row],[Загружено]]/Таблица1[[#This Row],[Всего обучающихся]]</f>
        <v>0.74617737003058104</v>
      </c>
      <c r="J940" s="77">
        <f>Таблица1[[#This Row],[Отсеяно]]/Таблица1[[#This Row],[Всего обучающихся]]</f>
        <v>0.24159021406727829</v>
      </c>
      <c r="K940" s="67">
        <f>Таблица1[[#This Row],[Всего обучающихся]]-Таблица1[[#This Row],[Загружено]]</f>
        <v>83</v>
      </c>
      <c r="L940" s="73">
        <f>Таблица1[[#This Row],[Всего обучающихся]]-Таблица1[[#This Row],[Загружено]]-Таблица1[[#This Row],[Отсеяно]]</f>
        <v>4</v>
      </c>
    </row>
    <row r="941" spans="1:14" ht="16.5" customHeight="1" x14ac:dyDescent="0.2">
      <c r="A941" s="37" t="s">
        <v>361</v>
      </c>
      <c r="B941" s="37" t="s">
        <v>227</v>
      </c>
      <c r="C941" s="43">
        <v>33</v>
      </c>
      <c r="D941" s="43">
        <v>29</v>
      </c>
      <c r="E941" s="70">
        <v>289</v>
      </c>
      <c r="F941" s="57">
        <v>280</v>
      </c>
      <c r="G941" s="57">
        <v>6</v>
      </c>
      <c r="H941" s="37" t="s">
        <v>2094</v>
      </c>
      <c r="I941" s="77">
        <f>Таблица1[[#This Row],[Загружено]]/Таблица1[[#This Row],[Всего обучающихся]]</f>
        <v>0.96885813148788924</v>
      </c>
      <c r="J941" s="77">
        <f>Таблица1[[#This Row],[Отсеяно]]/Таблица1[[#This Row],[Всего обучающихся]]</f>
        <v>2.0761245674740483E-2</v>
      </c>
      <c r="K941" s="67">
        <f>Таблица1[[#This Row],[Всего обучающихся]]-Таблица1[[#This Row],[Загружено]]</f>
        <v>9</v>
      </c>
      <c r="L941" s="73">
        <f>Таблица1[[#This Row],[Всего обучающихся]]-Таблица1[[#This Row],[Загружено]]-Таблица1[[#This Row],[Отсеяно]]</f>
        <v>3</v>
      </c>
    </row>
    <row r="942" spans="1:14" ht="16.5" customHeight="1" x14ac:dyDescent="0.2">
      <c r="A942" s="37" t="s">
        <v>361</v>
      </c>
      <c r="B942" s="37" t="s">
        <v>224</v>
      </c>
      <c r="C942" s="43">
        <v>28</v>
      </c>
      <c r="D942" s="43">
        <v>27</v>
      </c>
      <c r="E942" s="70">
        <v>284</v>
      </c>
      <c r="F942" s="57">
        <v>271</v>
      </c>
      <c r="G942" s="57">
        <v>10</v>
      </c>
      <c r="H942" s="37" t="s">
        <v>2094</v>
      </c>
      <c r="I942" s="77">
        <f>Таблица1[[#This Row],[Загружено]]/Таблица1[[#This Row],[Всего обучающихся]]</f>
        <v>0.95422535211267601</v>
      </c>
      <c r="J942" s="77">
        <f>Таблица1[[#This Row],[Отсеяно]]/Таблица1[[#This Row],[Всего обучающихся]]</f>
        <v>3.5211267605633804E-2</v>
      </c>
      <c r="K942" s="67">
        <f>Таблица1[[#This Row],[Всего обучающихся]]-Таблица1[[#This Row],[Загружено]]</f>
        <v>13</v>
      </c>
      <c r="L942" s="73">
        <f>Таблица1[[#This Row],[Всего обучающихся]]-Таблица1[[#This Row],[Загружено]]-Таблица1[[#This Row],[Отсеяно]]</f>
        <v>3</v>
      </c>
    </row>
    <row r="943" spans="1:14" s="41" customFormat="1" ht="16.5" customHeight="1" x14ac:dyDescent="0.2">
      <c r="A943" s="37" t="s">
        <v>361</v>
      </c>
      <c r="B943" s="37" t="s">
        <v>212</v>
      </c>
      <c r="C943" s="43">
        <v>18</v>
      </c>
      <c r="D943" s="43">
        <v>18</v>
      </c>
      <c r="E943" s="70">
        <v>218</v>
      </c>
      <c r="F943" s="57">
        <v>210</v>
      </c>
      <c r="G943" s="57">
        <v>5</v>
      </c>
      <c r="H943" s="37" t="s">
        <v>2094</v>
      </c>
      <c r="I943" s="77">
        <f>Таблица1[[#This Row],[Загружено]]/Таблица1[[#This Row],[Всего обучающихся]]</f>
        <v>0.96330275229357798</v>
      </c>
      <c r="J943" s="77">
        <f>Таблица1[[#This Row],[Отсеяно]]/Таблица1[[#This Row],[Всего обучающихся]]</f>
        <v>2.2935779816513763E-2</v>
      </c>
      <c r="K943" s="67">
        <f>Таблица1[[#This Row],[Всего обучающихся]]-Таблица1[[#This Row],[Загружено]]</f>
        <v>8</v>
      </c>
      <c r="L943" s="73">
        <f>Таблица1[[#This Row],[Всего обучающихся]]-Таблица1[[#This Row],[Загружено]]-Таблица1[[#This Row],[Отсеяно]]</f>
        <v>3</v>
      </c>
      <c r="M943" s="32"/>
      <c r="N943" s="32"/>
    </row>
    <row r="944" spans="1:14" ht="16.5" customHeight="1" x14ac:dyDescent="0.2">
      <c r="A944" s="37" t="s">
        <v>361</v>
      </c>
      <c r="B944" s="37" t="s">
        <v>219</v>
      </c>
      <c r="C944" s="43">
        <v>17</v>
      </c>
      <c r="D944" s="43">
        <v>16</v>
      </c>
      <c r="E944" s="70">
        <v>196</v>
      </c>
      <c r="F944" s="57">
        <v>188</v>
      </c>
      <c r="G944" s="57">
        <v>5</v>
      </c>
      <c r="H944" s="37" t="s">
        <v>2094</v>
      </c>
      <c r="I944" s="64">
        <f>Таблица1[[#This Row],[Загружено]]/Таблица1[[#This Row],[Всего обучающихся]]</f>
        <v>0.95918367346938771</v>
      </c>
      <c r="J944" s="77">
        <f>Таблица1[[#This Row],[Отсеяно]]/Таблица1[[#This Row],[Всего обучающихся]]</f>
        <v>2.5510204081632654E-2</v>
      </c>
      <c r="K944" s="67">
        <f>Таблица1[[#This Row],[Всего обучающихся]]-Таблица1[[#This Row],[Загружено]]</f>
        <v>8</v>
      </c>
      <c r="L944" s="73">
        <f>Таблица1[[#This Row],[Всего обучающихся]]-Таблица1[[#This Row],[Загружено]]-Таблица1[[#This Row],[Отсеяно]]</f>
        <v>3</v>
      </c>
    </row>
    <row r="945" spans="1:14" ht="16.5" customHeight="1" x14ac:dyDescent="0.2">
      <c r="A945" s="37" t="s">
        <v>361</v>
      </c>
      <c r="B945" s="37" t="s">
        <v>213</v>
      </c>
      <c r="C945" s="43">
        <v>22</v>
      </c>
      <c r="D945" s="43">
        <v>20</v>
      </c>
      <c r="E945" s="70">
        <v>175</v>
      </c>
      <c r="F945" s="57">
        <v>164</v>
      </c>
      <c r="G945" s="57">
        <v>8</v>
      </c>
      <c r="H945" s="37" t="s">
        <v>2094</v>
      </c>
      <c r="I945" s="64">
        <f>Таблица1[[#This Row],[Загружено]]/Таблица1[[#This Row],[Всего обучающихся]]</f>
        <v>0.93714285714285717</v>
      </c>
      <c r="J945" s="77">
        <f>Таблица1[[#This Row],[Отсеяно]]/Таблица1[[#This Row],[Всего обучающихся]]</f>
        <v>4.5714285714285714E-2</v>
      </c>
      <c r="K945" s="67">
        <f>Таблица1[[#This Row],[Всего обучающихся]]-Таблица1[[#This Row],[Загружено]]</f>
        <v>11</v>
      </c>
      <c r="L945" s="73">
        <f>Таблица1[[#This Row],[Всего обучающихся]]-Таблица1[[#This Row],[Загружено]]-Таблица1[[#This Row],[Отсеяно]]</f>
        <v>3</v>
      </c>
    </row>
    <row r="946" spans="1:14" ht="16.5" customHeight="1" x14ac:dyDescent="0.2">
      <c r="A946" s="37" t="s">
        <v>361</v>
      </c>
      <c r="B946" s="37" t="s">
        <v>221</v>
      </c>
      <c r="C946" s="43">
        <v>19</v>
      </c>
      <c r="D946" s="43">
        <v>18</v>
      </c>
      <c r="E946" s="70">
        <v>160</v>
      </c>
      <c r="F946" s="57">
        <v>153</v>
      </c>
      <c r="G946" s="57">
        <v>5</v>
      </c>
      <c r="H946" s="37" t="s">
        <v>2094</v>
      </c>
      <c r="I946" s="64">
        <f>Таблица1[[#This Row],[Загружено]]/Таблица1[[#This Row],[Всего обучающихся]]</f>
        <v>0.95625000000000004</v>
      </c>
      <c r="J946" s="77">
        <f>Таблица1[[#This Row],[Отсеяно]]/Таблица1[[#This Row],[Всего обучающихся]]</f>
        <v>3.125E-2</v>
      </c>
      <c r="K946" s="67">
        <f>Таблица1[[#This Row],[Всего обучающихся]]-Таблица1[[#This Row],[Загружено]]</f>
        <v>7</v>
      </c>
      <c r="L946" s="73">
        <f>Таблица1[[#This Row],[Всего обучающихся]]-Таблица1[[#This Row],[Загружено]]-Таблица1[[#This Row],[Отсеяно]]</f>
        <v>2</v>
      </c>
      <c r="M946" s="41"/>
      <c r="N946" s="41"/>
    </row>
    <row r="947" spans="1:14" ht="16.5" customHeight="1" x14ac:dyDescent="0.2">
      <c r="A947" s="37" t="s">
        <v>361</v>
      </c>
      <c r="B947" s="37" t="s">
        <v>210</v>
      </c>
      <c r="C947" s="43">
        <v>21</v>
      </c>
      <c r="D947" s="43">
        <v>20</v>
      </c>
      <c r="E947" s="70">
        <v>202</v>
      </c>
      <c r="F947" s="57">
        <v>194</v>
      </c>
      <c r="G947" s="57">
        <v>7</v>
      </c>
      <c r="H947" s="37" t="s">
        <v>2094</v>
      </c>
      <c r="I947" s="64">
        <f>Таблица1[[#This Row],[Загружено]]/Таблица1[[#This Row],[Всего обучающихся]]</f>
        <v>0.96039603960396036</v>
      </c>
      <c r="J947" s="77">
        <f>Таблица1[[#This Row],[Отсеяно]]/Таблица1[[#This Row],[Всего обучающихся]]</f>
        <v>3.4653465346534656E-2</v>
      </c>
      <c r="K947" s="67">
        <f>Таблица1[[#This Row],[Всего обучающихся]]-Таблица1[[#This Row],[Загружено]]</f>
        <v>8</v>
      </c>
      <c r="L947" s="73">
        <f>Таблица1[[#This Row],[Всего обучающихся]]-Таблица1[[#This Row],[Загружено]]-Таблица1[[#This Row],[Отсеяно]]</f>
        <v>1</v>
      </c>
      <c r="M947" s="41"/>
      <c r="N947" s="41"/>
    </row>
    <row r="948" spans="1:14" ht="16.5" customHeight="1" x14ac:dyDescent="0.2">
      <c r="A948" s="37" t="s">
        <v>361</v>
      </c>
      <c r="B948" s="37" t="s">
        <v>225</v>
      </c>
      <c r="C948" s="43">
        <v>16</v>
      </c>
      <c r="D948" s="43">
        <v>14</v>
      </c>
      <c r="E948" s="70">
        <v>142</v>
      </c>
      <c r="F948" s="57">
        <v>137</v>
      </c>
      <c r="G948" s="57">
        <v>4</v>
      </c>
      <c r="H948" s="37" t="s">
        <v>2094</v>
      </c>
      <c r="I948" s="77">
        <f>Таблица1[[#This Row],[Загружено]]/Таблица1[[#This Row],[Всего обучающихся]]</f>
        <v>0.96478873239436624</v>
      </c>
      <c r="J948" s="77">
        <f>Таблица1[[#This Row],[Отсеяно]]/Таблица1[[#This Row],[Всего обучающихся]]</f>
        <v>2.8169014084507043E-2</v>
      </c>
      <c r="K948" s="67">
        <f>Таблица1[[#This Row],[Всего обучающихся]]-Таблица1[[#This Row],[Загружено]]</f>
        <v>5</v>
      </c>
      <c r="L948" s="73">
        <f>Таблица1[[#This Row],[Всего обучающихся]]-Таблица1[[#This Row],[Загружено]]-Таблица1[[#This Row],[Отсеяно]]</f>
        <v>1</v>
      </c>
      <c r="M948" s="41"/>
      <c r="N948" s="41"/>
    </row>
    <row r="949" spans="1:14" s="41" customFormat="1" ht="16.5" customHeight="1" x14ac:dyDescent="0.2">
      <c r="A949" s="46" t="s">
        <v>361</v>
      </c>
      <c r="B949" s="46" t="s">
        <v>217</v>
      </c>
      <c r="C949" s="43">
        <v>55</v>
      </c>
      <c r="D949" s="43">
        <v>50</v>
      </c>
      <c r="E949" s="79">
        <v>656</v>
      </c>
      <c r="F949" s="58">
        <v>82</v>
      </c>
      <c r="G949" s="58">
        <v>575</v>
      </c>
      <c r="H949" s="37" t="s">
        <v>2094</v>
      </c>
      <c r="I949" s="64">
        <f>Таблица1[[#This Row],[Загружено]]/Таблица1[[#This Row],[Всего обучающихся]]</f>
        <v>0.125</v>
      </c>
      <c r="J949" s="119">
        <f>Таблица1[[#This Row],[Отсеяно]]/Таблица1[[#This Row],[Всего обучающихся]]</f>
        <v>0.87652439024390238</v>
      </c>
      <c r="K949" s="118">
        <f>Таблица1[[#This Row],[Всего обучающихся]]-Таблица1[[#This Row],[Загружено]]</f>
        <v>574</v>
      </c>
      <c r="L949" s="73">
        <f>Таблица1[[#This Row],[Всего обучающихся]]-Таблица1[[#This Row],[Загружено]]-Таблица1[[#This Row],[Отсеяно]]</f>
        <v>-1</v>
      </c>
      <c r="M949" s="32"/>
      <c r="N949" s="32"/>
    </row>
    <row r="950" spans="1:14" ht="16.5" customHeight="1" x14ac:dyDescent="0.2">
      <c r="A950" s="37" t="s">
        <v>361</v>
      </c>
      <c r="B950" s="37" t="s">
        <v>209</v>
      </c>
      <c r="C950" s="43">
        <v>23</v>
      </c>
      <c r="D950" s="43">
        <v>21</v>
      </c>
      <c r="E950" s="70">
        <v>175</v>
      </c>
      <c r="F950" s="57">
        <v>171</v>
      </c>
      <c r="G950" s="57">
        <v>6</v>
      </c>
      <c r="H950" s="37" t="s">
        <v>2094</v>
      </c>
      <c r="I950" s="77">
        <f>Таблица1[[#This Row],[Загружено]]/Таблица1[[#This Row],[Всего обучающихся]]</f>
        <v>0.97714285714285709</v>
      </c>
      <c r="J950" s="77">
        <f>Таблица1[[#This Row],[Отсеяно]]/Таблица1[[#This Row],[Всего обучающихся]]</f>
        <v>3.4285714285714287E-2</v>
      </c>
      <c r="K950" s="67">
        <f>Таблица1[[#This Row],[Всего обучающихся]]-Таблица1[[#This Row],[Загружено]]</f>
        <v>4</v>
      </c>
      <c r="L950" s="73">
        <f>Таблица1[[#This Row],[Всего обучающихся]]-Таблица1[[#This Row],[Загружено]]-Таблица1[[#This Row],[Отсеяно]]</f>
        <v>-2</v>
      </c>
    </row>
    <row r="951" spans="1:14" ht="16.5" customHeight="1" x14ac:dyDescent="0.2">
      <c r="A951" s="37" t="s">
        <v>361</v>
      </c>
      <c r="B951" s="37" t="s">
        <v>220</v>
      </c>
      <c r="C951" s="43">
        <v>29</v>
      </c>
      <c r="D951" s="43">
        <v>27</v>
      </c>
      <c r="E951" s="70">
        <v>352</v>
      </c>
      <c r="F951" s="57">
        <v>347</v>
      </c>
      <c r="G951" s="57">
        <v>9</v>
      </c>
      <c r="H951" s="37" t="s">
        <v>2094</v>
      </c>
      <c r="I951" s="121">
        <f>Таблица1[[#This Row],[Загружено]]/Таблица1[[#This Row],[Всего обучающихся]]</f>
        <v>0.98579545454545459</v>
      </c>
      <c r="J951" s="77">
        <f>Таблица1[[#This Row],[Отсеяно]]/Таблица1[[#This Row],[Всего обучающихся]]</f>
        <v>2.556818181818182E-2</v>
      </c>
      <c r="K951" s="67">
        <f>Таблица1[[#This Row],[Всего обучающихся]]-Таблица1[[#This Row],[Загружено]]</f>
        <v>5</v>
      </c>
      <c r="L951" s="73">
        <f>Таблица1[[#This Row],[Всего обучающихся]]-Таблица1[[#This Row],[Загружено]]-Таблица1[[#This Row],[Отсеяно]]</f>
        <v>-4</v>
      </c>
    </row>
    <row r="952" spans="1:14" ht="16.5" customHeight="1" x14ac:dyDescent="0.2">
      <c r="A952" s="37" t="s">
        <v>361</v>
      </c>
      <c r="B952" s="37" t="s">
        <v>208</v>
      </c>
      <c r="C952" s="43">
        <v>22</v>
      </c>
      <c r="D952" s="43">
        <v>19</v>
      </c>
      <c r="E952" s="70">
        <v>182</v>
      </c>
      <c r="F952" s="57">
        <v>183</v>
      </c>
      <c r="G952" s="57">
        <v>4</v>
      </c>
      <c r="H952" s="37" t="s">
        <v>2094</v>
      </c>
      <c r="I952" s="121">
        <f>Таблица1[[#This Row],[Загружено]]/Таблица1[[#This Row],[Всего обучающихся]]</f>
        <v>1.0054945054945055</v>
      </c>
      <c r="J952" s="77">
        <f>Таблица1[[#This Row],[Отсеяно]]/Таблица1[[#This Row],[Всего обучающихся]]</f>
        <v>2.197802197802198E-2</v>
      </c>
      <c r="K952" s="67">
        <f>Таблица1[[#This Row],[Всего обучающихся]]-Таблица1[[#This Row],[Загружено]]</f>
        <v>-1</v>
      </c>
      <c r="L952" s="73">
        <f>Таблица1[[#This Row],[Всего обучающихся]]-Таблица1[[#This Row],[Загружено]]-Таблица1[[#This Row],[Отсеяно]]</f>
        <v>-5</v>
      </c>
    </row>
    <row r="953" spans="1:14" ht="16.5" customHeight="1" x14ac:dyDescent="0.2">
      <c r="A953" s="37" t="s">
        <v>362</v>
      </c>
      <c r="B953" s="37" t="s">
        <v>1600</v>
      </c>
      <c r="C953" s="43">
        <v>36</v>
      </c>
      <c r="D953" s="43">
        <v>33</v>
      </c>
      <c r="E953" s="70">
        <v>295</v>
      </c>
      <c r="F953" s="57">
        <v>266</v>
      </c>
      <c r="G953" s="57">
        <v>14</v>
      </c>
      <c r="H953" s="37" t="s">
        <v>2094</v>
      </c>
      <c r="I953" s="77">
        <f>Таблица1[[#This Row],[Загружено]]/Таблица1[[#This Row],[Всего обучающихся]]</f>
        <v>0.90169491525423728</v>
      </c>
      <c r="J953" s="77">
        <f>Таблица1[[#This Row],[Отсеяно]]/Таблица1[[#This Row],[Всего обучающихся]]</f>
        <v>4.7457627118644069E-2</v>
      </c>
      <c r="K953" s="67">
        <f>Таблица1[[#This Row],[Всего обучающихся]]-Таблица1[[#This Row],[Загружено]]</f>
        <v>29</v>
      </c>
      <c r="L953" s="73">
        <f>Таблица1[[#This Row],[Всего обучающихся]]-Таблица1[[#This Row],[Загружено]]-Таблица1[[#This Row],[Отсеяно]]</f>
        <v>15</v>
      </c>
      <c r="M953" s="33"/>
      <c r="N953" s="33"/>
    </row>
    <row r="954" spans="1:14" ht="16.5" customHeight="1" x14ac:dyDescent="0.2">
      <c r="A954" s="46" t="s">
        <v>362</v>
      </c>
      <c r="B954" s="46" t="s">
        <v>1596</v>
      </c>
      <c r="C954" s="43">
        <v>74</v>
      </c>
      <c r="D954" s="43">
        <v>69</v>
      </c>
      <c r="E954" s="79">
        <v>987</v>
      </c>
      <c r="F954" s="57">
        <v>964</v>
      </c>
      <c r="G954" s="57">
        <v>13</v>
      </c>
      <c r="H954" s="37" t="s">
        <v>2094</v>
      </c>
      <c r="I954" s="77">
        <f>Таблица1[[#This Row],[Загружено]]/Таблица1[[#This Row],[Всего обучающихся]]</f>
        <v>0.97669706180344473</v>
      </c>
      <c r="J954" s="77">
        <f>Таблица1[[#This Row],[Отсеяно]]/Таблица1[[#This Row],[Всего обучающихся]]</f>
        <v>1.3171225937183385E-2</v>
      </c>
      <c r="K954" s="67">
        <f>Таблица1[[#This Row],[Всего обучающихся]]-Таблица1[[#This Row],[Загружено]]</f>
        <v>23</v>
      </c>
      <c r="L954" s="73">
        <f>Таблица1[[#This Row],[Всего обучающихся]]-Таблица1[[#This Row],[Загружено]]-Таблица1[[#This Row],[Отсеяно]]</f>
        <v>10</v>
      </c>
      <c r="M954" s="41"/>
      <c r="N954" s="41"/>
    </row>
    <row r="955" spans="1:14" ht="16.5" customHeight="1" x14ac:dyDescent="0.2">
      <c r="A955" s="37" t="s">
        <v>362</v>
      </c>
      <c r="B955" s="37" t="s">
        <v>1601</v>
      </c>
      <c r="C955" s="43">
        <v>22</v>
      </c>
      <c r="D955" s="43">
        <v>18</v>
      </c>
      <c r="E955" s="70">
        <v>205</v>
      </c>
      <c r="F955" s="57">
        <v>192</v>
      </c>
      <c r="G955" s="57">
        <v>5</v>
      </c>
      <c r="H955" s="37" t="s">
        <v>2094</v>
      </c>
      <c r="I955" s="64">
        <f>Таблица1[[#This Row],[Загружено]]/Таблица1[[#This Row],[Всего обучающихся]]</f>
        <v>0.93658536585365859</v>
      </c>
      <c r="J955" s="77">
        <f>Таблица1[[#This Row],[Отсеяно]]/Таблица1[[#This Row],[Всего обучающихся]]</f>
        <v>2.4390243902439025E-2</v>
      </c>
      <c r="K955" s="67">
        <f>Таблица1[[#This Row],[Всего обучающихся]]-Таблица1[[#This Row],[Загружено]]</f>
        <v>13</v>
      </c>
      <c r="L955" s="73">
        <f>Таблица1[[#This Row],[Всего обучающихся]]-Таблица1[[#This Row],[Загружено]]-Таблица1[[#This Row],[Отсеяно]]</f>
        <v>8</v>
      </c>
    </row>
    <row r="956" spans="1:14" ht="16.5" customHeight="1" x14ac:dyDescent="0.2">
      <c r="A956" s="37" t="s">
        <v>362</v>
      </c>
      <c r="B956" s="37" t="s">
        <v>1604</v>
      </c>
      <c r="C956" s="43">
        <v>15</v>
      </c>
      <c r="D956" s="43">
        <v>15</v>
      </c>
      <c r="E956" s="70">
        <v>101</v>
      </c>
      <c r="F956" s="57">
        <v>89</v>
      </c>
      <c r="G956" s="57">
        <v>5</v>
      </c>
      <c r="H956" s="37" t="s">
        <v>2094</v>
      </c>
      <c r="I956" s="77">
        <f>Таблица1[[#This Row],[Загружено]]/Таблица1[[#This Row],[Всего обучающихся]]</f>
        <v>0.88118811881188119</v>
      </c>
      <c r="J956" s="77">
        <f>Таблица1[[#This Row],[Отсеяно]]/Таблица1[[#This Row],[Всего обучающихся]]</f>
        <v>4.9504950495049507E-2</v>
      </c>
      <c r="K956" s="67">
        <f>Таблица1[[#This Row],[Всего обучающихся]]-Таблица1[[#This Row],[Загружено]]</f>
        <v>12</v>
      </c>
      <c r="L956" s="73">
        <f>Таблица1[[#This Row],[Всего обучающихся]]-Таблица1[[#This Row],[Загружено]]-Таблица1[[#This Row],[Отсеяно]]</f>
        <v>7</v>
      </c>
      <c r="M956" s="41"/>
      <c r="N956" s="41"/>
    </row>
    <row r="957" spans="1:14" ht="16.5" customHeight="1" x14ac:dyDescent="0.2">
      <c r="A957" s="37" t="s">
        <v>362</v>
      </c>
      <c r="B957" s="37" t="s">
        <v>1599</v>
      </c>
      <c r="C957" s="43">
        <v>9</v>
      </c>
      <c r="D957" s="43">
        <v>9</v>
      </c>
      <c r="E957" s="70">
        <v>35</v>
      </c>
      <c r="F957" s="57">
        <v>28</v>
      </c>
      <c r="G957" s="57">
        <v>1</v>
      </c>
      <c r="H957" s="37" t="s">
        <v>2094</v>
      </c>
      <c r="I957" s="64">
        <f>Таблица1[[#This Row],[Загружено]]/Таблица1[[#This Row],[Всего обучающихся]]</f>
        <v>0.8</v>
      </c>
      <c r="J957" s="77">
        <f>Таблица1[[#This Row],[Отсеяно]]/Таблица1[[#This Row],[Всего обучающихся]]</f>
        <v>2.8571428571428571E-2</v>
      </c>
      <c r="K957" s="67">
        <f>Таблица1[[#This Row],[Всего обучающихся]]-Таблица1[[#This Row],[Загружено]]</f>
        <v>7</v>
      </c>
      <c r="L957" s="73">
        <f>Таблица1[[#This Row],[Всего обучающихся]]-Таблица1[[#This Row],[Загружено]]-Таблица1[[#This Row],[Отсеяно]]</f>
        <v>6</v>
      </c>
    </row>
    <row r="958" spans="1:14" ht="16.5" customHeight="1" x14ac:dyDescent="0.2">
      <c r="A958" s="46" t="s">
        <v>362</v>
      </c>
      <c r="B958" s="46" t="s">
        <v>1608</v>
      </c>
      <c r="C958" s="43">
        <v>40</v>
      </c>
      <c r="D958" s="43">
        <v>37</v>
      </c>
      <c r="E958" s="79">
        <v>477</v>
      </c>
      <c r="F958" s="57">
        <v>453</v>
      </c>
      <c r="G958" s="57">
        <v>19</v>
      </c>
      <c r="H958" s="37" t="s">
        <v>2094</v>
      </c>
      <c r="I958" s="64">
        <f>Таблица1[[#This Row],[Загружено]]/Таблица1[[#This Row],[Всего обучающихся]]</f>
        <v>0.94968553459119498</v>
      </c>
      <c r="J958" s="77">
        <f>Таблица1[[#This Row],[Отсеяно]]/Таблица1[[#This Row],[Всего обучающихся]]</f>
        <v>3.9832285115303984E-2</v>
      </c>
      <c r="K958" s="67">
        <f>Таблица1[[#This Row],[Всего обучающихся]]-Таблица1[[#This Row],[Загружено]]</f>
        <v>24</v>
      </c>
      <c r="L958" s="73">
        <f>Таблица1[[#This Row],[Всего обучающихся]]-Таблица1[[#This Row],[Загружено]]-Таблица1[[#This Row],[Отсеяно]]</f>
        <v>5</v>
      </c>
    </row>
    <row r="959" spans="1:14" ht="16.5" customHeight="1" x14ac:dyDescent="0.2">
      <c r="A959" s="37" t="s">
        <v>362</v>
      </c>
      <c r="B959" s="37" t="s">
        <v>1593</v>
      </c>
      <c r="C959" s="43">
        <v>36</v>
      </c>
      <c r="D959" s="43">
        <v>32</v>
      </c>
      <c r="E959" s="70">
        <v>268</v>
      </c>
      <c r="F959" s="57">
        <v>259</v>
      </c>
      <c r="G959" s="57">
        <v>4</v>
      </c>
      <c r="H959" s="37" t="s">
        <v>2094</v>
      </c>
      <c r="I959" s="109">
        <f>Таблица1[[#This Row],[Загружено]]/Таблица1[[#This Row],[Всего обучающихся]]</f>
        <v>0.96641791044776115</v>
      </c>
      <c r="J959" s="77">
        <f>Таблица1[[#This Row],[Отсеяно]]/Таблица1[[#This Row],[Всего обучающихся]]</f>
        <v>1.4925373134328358E-2</v>
      </c>
      <c r="K959" s="67">
        <f>Таблица1[[#This Row],[Всего обучающихся]]-Таблица1[[#This Row],[Загружено]]</f>
        <v>9</v>
      </c>
      <c r="L959" s="73">
        <f>Таблица1[[#This Row],[Всего обучающихся]]-Таблица1[[#This Row],[Загружено]]-Таблица1[[#This Row],[Отсеяно]]</f>
        <v>5</v>
      </c>
    </row>
    <row r="960" spans="1:14" s="41" customFormat="1" ht="16.5" customHeight="1" x14ac:dyDescent="0.2">
      <c r="A960" s="37" t="s">
        <v>362</v>
      </c>
      <c r="B960" s="37" t="s">
        <v>1594</v>
      </c>
      <c r="C960" s="43">
        <v>15</v>
      </c>
      <c r="D960" s="43">
        <v>14</v>
      </c>
      <c r="E960" s="70">
        <v>54</v>
      </c>
      <c r="F960" s="57">
        <v>47</v>
      </c>
      <c r="G960" s="57">
        <v>2</v>
      </c>
      <c r="H960" s="37" t="s">
        <v>2094</v>
      </c>
      <c r="I960" s="110">
        <f>Таблица1[[#This Row],[Загружено]]/Таблица1[[#This Row],[Всего обучающихся]]</f>
        <v>0.87037037037037035</v>
      </c>
      <c r="J960" s="77">
        <f>Таблица1[[#This Row],[Отсеяно]]/Таблица1[[#This Row],[Всего обучающихся]]</f>
        <v>3.7037037037037035E-2</v>
      </c>
      <c r="K960" s="67">
        <f>Таблица1[[#This Row],[Всего обучающихся]]-Таблица1[[#This Row],[Загружено]]</f>
        <v>7</v>
      </c>
      <c r="L960" s="73">
        <f>Таблица1[[#This Row],[Всего обучающихся]]-Таблица1[[#This Row],[Загружено]]-Таблица1[[#This Row],[Отсеяно]]</f>
        <v>5</v>
      </c>
      <c r="M960" s="32"/>
      <c r="N960" s="32"/>
    </row>
    <row r="961" spans="1:14" ht="16.5" customHeight="1" x14ac:dyDescent="0.2">
      <c r="A961" s="37" t="s">
        <v>362</v>
      </c>
      <c r="B961" s="37" t="s">
        <v>1592</v>
      </c>
      <c r="C961" s="43">
        <v>30</v>
      </c>
      <c r="D961" s="43">
        <v>28</v>
      </c>
      <c r="E961" s="70">
        <v>219</v>
      </c>
      <c r="F961" s="57">
        <v>206</v>
      </c>
      <c r="G961" s="57">
        <v>10</v>
      </c>
      <c r="H961" s="37" t="s">
        <v>2094</v>
      </c>
      <c r="I961" s="110">
        <f>Таблица1[[#This Row],[Загружено]]/Таблица1[[#This Row],[Всего обучающихся]]</f>
        <v>0.94063926940639264</v>
      </c>
      <c r="J961" s="77">
        <f>Таблица1[[#This Row],[Отсеяно]]/Таблица1[[#This Row],[Всего обучающихся]]</f>
        <v>4.5662100456621002E-2</v>
      </c>
      <c r="K961" s="67">
        <f>Таблица1[[#This Row],[Всего обучающихся]]-Таблица1[[#This Row],[Загружено]]</f>
        <v>13</v>
      </c>
      <c r="L961" s="73">
        <f>Таблица1[[#This Row],[Всего обучающихся]]-Таблица1[[#This Row],[Загружено]]-Таблица1[[#This Row],[Отсеяно]]</f>
        <v>3</v>
      </c>
    </row>
    <row r="962" spans="1:14" ht="16.5" customHeight="1" x14ac:dyDescent="0.2">
      <c r="A962" s="37" t="s">
        <v>362</v>
      </c>
      <c r="B962" s="37" t="s">
        <v>1606</v>
      </c>
      <c r="C962" s="43">
        <v>17</v>
      </c>
      <c r="D962" s="43">
        <v>16</v>
      </c>
      <c r="E962" s="70">
        <v>85</v>
      </c>
      <c r="F962" s="57">
        <v>82</v>
      </c>
      <c r="G962" s="57">
        <v>1</v>
      </c>
      <c r="H962" s="37" t="s">
        <v>2094</v>
      </c>
      <c r="I962" s="77">
        <f>Таблица1[[#This Row],[Загружено]]/Таблица1[[#This Row],[Всего обучающихся]]</f>
        <v>0.96470588235294119</v>
      </c>
      <c r="J962" s="77">
        <f>Таблица1[[#This Row],[Отсеяно]]/Таблица1[[#This Row],[Всего обучающихся]]</f>
        <v>1.1764705882352941E-2</v>
      </c>
      <c r="K962" s="67">
        <f>Таблица1[[#This Row],[Всего обучающихся]]-Таблица1[[#This Row],[Загружено]]</f>
        <v>3</v>
      </c>
      <c r="L962" s="73">
        <f>Таблица1[[#This Row],[Всего обучающихся]]-Таблица1[[#This Row],[Загружено]]-Таблица1[[#This Row],[Отсеяно]]</f>
        <v>2</v>
      </c>
    </row>
    <row r="963" spans="1:14" ht="16.5" customHeight="1" x14ac:dyDescent="0.2">
      <c r="A963" s="37" t="s">
        <v>362</v>
      </c>
      <c r="B963" s="37" t="s">
        <v>1609</v>
      </c>
      <c r="C963" s="43">
        <v>16</v>
      </c>
      <c r="D963" s="43">
        <v>16</v>
      </c>
      <c r="E963" s="70">
        <v>60</v>
      </c>
      <c r="F963" s="58">
        <v>58</v>
      </c>
      <c r="G963" s="58">
        <v>2</v>
      </c>
      <c r="H963" s="37" t="s">
        <v>2094</v>
      </c>
      <c r="I963" s="64">
        <f>Таблица1[[#This Row],[Загружено]]/Таблица1[[#This Row],[Всего обучающихся]]</f>
        <v>0.96666666666666667</v>
      </c>
      <c r="J963" s="77">
        <f>Таблица1[[#This Row],[Отсеяно]]/Таблица1[[#This Row],[Всего обучающихся]]</f>
        <v>3.3333333333333333E-2</v>
      </c>
      <c r="K963" s="67">
        <f>Таблица1[[#This Row],[Всего обучающихся]]-Таблица1[[#This Row],[Загружено]]</f>
        <v>2</v>
      </c>
      <c r="L963" s="73">
        <f>Таблица1[[#This Row],[Всего обучающихся]]-Таблица1[[#This Row],[Загружено]]-Таблица1[[#This Row],[Отсеяно]]</f>
        <v>0</v>
      </c>
    </row>
    <row r="964" spans="1:14" ht="16.5" customHeight="1" x14ac:dyDescent="0.2">
      <c r="A964" s="37" t="s">
        <v>362</v>
      </c>
      <c r="B964" s="37" t="s">
        <v>1605</v>
      </c>
      <c r="C964" s="43">
        <v>18</v>
      </c>
      <c r="D964" s="43">
        <v>17</v>
      </c>
      <c r="E964" s="70">
        <v>105</v>
      </c>
      <c r="F964" s="57">
        <v>106</v>
      </c>
      <c r="G964" s="57">
        <v>0</v>
      </c>
      <c r="H964" s="37" t="s">
        <v>2094</v>
      </c>
      <c r="I964" s="122">
        <f>Таблица1[[#This Row],[Загружено]]/Таблица1[[#This Row],[Всего обучающихся]]</f>
        <v>1.0095238095238095</v>
      </c>
      <c r="J964" s="77">
        <f>Таблица1[[#This Row],[Отсеяно]]/Таблица1[[#This Row],[Всего обучающихся]]</f>
        <v>0</v>
      </c>
      <c r="K964" s="67">
        <f>Таблица1[[#This Row],[Всего обучающихся]]-Таблица1[[#This Row],[Загружено]]</f>
        <v>-1</v>
      </c>
      <c r="L964" s="73">
        <f>Таблица1[[#This Row],[Всего обучающихся]]-Таблица1[[#This Row],[Загружено]]-Таблица1[[#This Row],[Отсеяно]]</f>
        <v>-1</v>
      </c>
    </row>
    <row r="965" spans="1:14" ht="16.5" customHeight="1" x14ac:dyDescent="0.2">
      <c r="A965" s="37" t="s">
        <v>362</v>
      </c>
      <c r="B965" s="37" t="s">
        <v>1595</v>
      </c>
      <c r="C965" s="43">
        <v>34</v>
      </c>
      <c r="D965" s="43">
        <v>32</v>
      </c>
      <c r="E965" s="70">
        <v>317</v>
      </c>
      <c r="F965" s="57">
        <v>307</v>
      </c>
      <c r="G965" s="57">
        <v>12</v>
      </c>
      <c r="H965" s="37" t="s">
        <v>2094</v>
      </c>
      <c r="I965" s="109">
        <f>Таблица1[[#This Row],[Загружено]]/Таблица1[[#This Row],[Всего обучающихся]]</f>
        <v>0.96845425867507884</v>
      </c>
      <c r="J965" s="77">
        <f>Таблица1[[#This Row],[Отсеяно]]/Таблица1[[#This Row],[Всего обучающихся]]</f>
        <v>3.7854889589905363E-2</v>
      </c>
      <c r="K965" s="67">
        <f>Таблица1[[#This Row],[Всего обучающихся]]-Таблица1[[#This Row],[Загружено]]</f>
        <v>10</v>
      </c>
      <c r="L965" s="73">
        <f>Таблица1[[#This Row],[Всего обучающихся]]-Таблица1[[#This Row],[Загружено]]-Таблица1[[#This Row],[Отсеяно]]</f>
        <v>-2</v>
      </c>
    </row>
    <row r="966" spans="1:14" ht="16.5" customHeight="1" x14ac:dyDescent="0.2">
      <c r="A966" s="37" t="s">
        <v>362</v>
      </c>
      <c r="B966" s="37" t="s">
        <v>1607</v>
      </c>
      <c r="C966" s="43">
        <v>21</v>
      </c>
      <c r="D966" s="43">
        <v>20</v>
      </c>
      <c r="E966" s="70">
        <v>126</v>
      </c>
      <c r="F966" s="57">
        <v>129</v>
      </c>
      <c r="G966" s="57">
        <v>0</v>
      </c>
      <c r="H966" s="37" t="s">
        <v>2094</v>
      </c>
      <c r="I966" s="121">
        <f>Таблица1[[#This Row],[Загружено]]/Таблица1[[#This Row],[Всего обучающихся]]</f>
        <v>1.0238095238095237</v>
      </c>
      <c r="J966" s="77">
        <f>Таблица1[[#This Row],[Отсеяно]]/Таблица1[[#This Row],[Всего обучающихся]]</f>
        <v>0</v>
      </c>
      <c r="K966" s="67">
        <f>Таблица1[[#This Row],[Всего обучающихся]]-Таблица1[[#This Row],[Загружено]]</f>
        <v>-3</v>
      </c>
      <c r="L966" s="73">
        <f>Таблица1[[#This Row],[Всего обучающихся]]-Таблица1[[#This Row],[Загружено]]-Таблица1[[#This Row],[Отсеяно]]</f>
        <v>-3</v>
      </c>
    </row>
    <row r="967" spans="1:14" ht="16.5" customHeight="1" x14ac:dyDescent="0.2">
      <c r="A967" s="37" t="s">
        <v>362</v>
      </c>
      <c r="B967" s="37" t="s">
        <v>1602</v>
      </c>
      <c r="C967" s="43">
        <v>16</v>
      </c>
      <c r="D967" s="43">
        <v>15</v>
      </c>
      <c r="E967" s="70">
        <v>108</v>
      </c>
      <c r="F967" s="58">
        <v>110</v>
      </c>
      <c r="G967" s="58">
        <v>1</v>
      </c>
      <c r="H967" s="37" t="s">
        <v>2094</v>
      </c>
      <c r="I967" s="121">
        <f>Таблица1[[#This Row],[Загружено]]/Таблица1[[#This Row],[Всего обучающихся]]</f>
        <v>1.0185185185185186</v>
      </c>
      <c r="J967" s="77">
        <f>Таблица1[[#This Row],[Отсеяно]]/Таблица1[[#This Row],[Всего обучающихся]]</f>
        <v>9.2592592592592587E-3</v>
      </c>
      <c r="K967" s="67">
        <f>Таблица1[[#This Row],[Всего обучающихся]]-Таблица1[[#This Row],[Загружено]]</f>
        <v>-2</v>
      </c>
      <c r="L967" s="73">
        <f>Таблица1[[#This Row],[Всего обучающихся]]-Таблица1[[#This Row],[Загружено]]-Таблица1[[#This Row],[Отсеяно]]</f>
        <v>-3</v>
      </c>
    </row>
    <row r="968" spans="1:14" ht="16.5" customHeight="1" x14ac:dyDescent="0.2">
      <c r="A968" s="37" t="s">
        <v>362</v>
      </c>
      <c r="B968" s="37" t="s">
        <v>1603</v>
      </c>
      <c r="C968" s="43">
        <v>19</v>
      </c>
      <c r="D968" s="43">
        <v>18</v>
      </c>
      <c r="E968" s="70">
        <v>86</v>
      </c>
      <c r="F968" s="57">
        <v>87</v>
      </c>
      <c r="G968" s="57">
        <v>3</v>
      </c>
      <c r="H968" s="37" t="s">
        <v>2094</v>
      </c>
      <c r="I968" s="121">
        <f>Таблица1[[#This Row],[Загружено]]/Таблица1[[#This Row],[Всего обучающихся]]</f>
        <v>1.0116279069767442</v>
      </c>
      <c r="J968" s="77">
        <f>Таблица1[[#This Row],[Отсеяно]]/Таблица1[[#This Row],[Всего обучающихся]]</f>
        <v>3.4883720930232558E-2</v>
      </c>
      <c r="K968" s="67">
        <f>Таблица1[[#This Row],[Всего обучающихся]]-Таблица1[[#This Row],[Загружено]]</f>
        <v>-1</v>
      </c>
      <c r="L968" s="73">
        <f>Таблица1[[#This Row],[Всего обучающихся]]-Таблица1[[#This Row],[Загружено]]-Таблица1[[#This Row],[Отсеяно]]</f>
        <v>-4</v>
      </c>
    </row>
    <row r="969" spans="1:14" ht="16.5" customHeight="1" x14ac:dyDescent="0.2">
      <c r="A969" s="46" t="s">
        <v>325</v>
      </c>
      <c r="B969" s="46" t="s">
        <v>609</v>
      </c>
      <c r="C969" s="43">
        <v>71</v>
      </c>
      <c r="D969" s="43">
        <v>31</v>
      </c>
      <c r="E969" s="79">
        <v>333</v>
      </c>
      <c r="F969" s="57">
        <v>163</v>
      </c>
      <c r="G969" s="57">
        <v>6</v>
      </c>
      <c r="H969" s="37"/>
      <c r="I969" s="77">
        <f>Таблица1[[#This Row],[Загружено]]/Таблица1[[#This Row],[Всего обучающихся]]</f>
        <v>0.4894894894894895</v>
      </c>
      <c r="J969" s="77">
        <f>Таблица1[[#This Row],[Отсеяно]]/Таблица1[[#This Row],[Всего обучающихся]]</f>
        <v>1.8018018018018018E-2</v>
      </c>
      <c r="K969" s="118">
        <f>Таблица1[[#This Row],[Всего обучающихся]]-Таблица1[[#This Row],[Загружено]]</f>
        <v>170</v>
      </c>
      <c r="L969" s="73">
        <f>Таблица1[[#This Row],[Всего обучающихся]]-Таблица1[[#This Row],[Загружено]]-Таблица1[[#This Row],[Отсеяно]]</f>
        <v>164</v>
      </c>
      <c r="M969" s="33"/>
      <c r="N969" s="33"/>
    </row>
    <row r="970" spans="1:14" ht="16.5" customHeight="1" x14ac:dyDescent="0.2">
      <c r="A970" s="46" t="s">
        <v>325</v>
      </c>
      <c r="B970" s="46" t="s">
        <v>587</v>
      </c>
      <c r="C970" s="43">
        <v>53</v>
      </c>
      <c r="D970" s="43">
        <v>24</v>
      </c>
      <c r="E970" s="79">
        <v>241</v>
      </c>
      <c r="F970" s="58">
        <v>66</v>
      </c>
      <c r="G970" s="58">
        <v>139</v>
      </c>
      <c r="H970" s="37" t="s">
        <v>2095</v>
      </c>
      <c r="I970" s="77">
        <f>Таблица1[[#This Row],[Загружено]]/Таблица1[[#This Row],[Всего обучающихся]]</f>
        <v>0.27385892116182575</v>
      </c>
      <c r="J970" s="119">
        <f>Таблица1[[#This Row],[Отсеяно]]/Таблица1[[#This Row],[Всего обучающихся]]</f>
        <v>0.57676348547717837</v>
      </c>
      <c r="K970" s="118">
        <f>Таблица1[[#This Row],[Всего обучающихся]]-Таблица1[[#This Row],[Загружено]]</f>
        <v>175</v>
      </c>
      <c r="L970" s="73">
        <f>Таблица1[[#This Row],[Всего обучающихся]]-Таблица1[[#This Row],[Загружено]]-Таблица1[[#This Row],[Отсеяно]]</f>
        <v>36</v>
      </c>
    </row>
    <row r="971" spans="1:14" ht="16.5" customHeight="1" x14ac:dyDescent="0.2">
      <c r="A971" s="46" t="s">
        <v>325</v>
      </c>
      <c r="B971" s="46" t="s">
        <v>419</v>
      </c>
      <c r="C971" s="43">
        <v>68</v>
      </c>
      <c r="D971" s="43">
        <v>35</v>
      </c>
      <c r="E971" s="79">
        <v>532</v>
      </c>
      <c r="F971" s="57">
        <v>4</v>
      </c>
      <c r="G971" s="57">
        <v>503</v>
      </c>
      <c r="H971" s="37" t="s">
        <v>2094</v>
      </c>
      <c r="I971" s="77">
        <f>Таблица1[[#This Row],[Загружено]]/Таблица1[[#This Row],[Всего обучающихся]]</f>
        <v>7.5187969924812026E-3</v>
      </c>
      <c r="J971" s="119">
        <f>Таблица1[[#This Row],[Отсеяно]]/Таблица1[[#This Row],[Всего обучающихся]]</f>
        <v>0.94548872180451127</v>
      </c>
      <c r="K971" s="118">
        <f>Таблица1[[#This Row],[Всего обучающихся]]-Таблица1[[#This Row],[Загружено]]</f>
        <v>528</v>
      </c>
      <c r="L971" s="73">
        <f>Таблица1[[#This Row],[Всего обучающихся]]-Таблица1[[#This Row],[Загружено]]-Таблица1[[#This Row],[Отсеяно]]</f>
        <v>25</v>
      </c>
      <c r="M971" s="41"/>
      <c r="N971" s="41"/>
    </row>
    <row r="972" spans="1:14" ht="16.5" customHeight="1" x14ac:dyDescent="0.2">
      <c r="A972" s="46" t="s">
        <v>325</v>
      </c>
      <c r="B972" s="46" t="s">
        <v>388</v>
      </c>
      <c r="C972" s="43">
        <v>97</v>
      </c>
      <c r="D972" s="43">
        <v>77</v>
      </c>
      <c r="E972" s="79">
        <v>1225</v>
      </c>
      <c r="F972" s="57">
        <v>1186</v>
      </c>
      <c r="G972" s="57">
        <v>19</v>
      </c>
      <c r="H972" s="37" t="s">
        <v>2094</v>
      </c>
      <c r="I972" s="77">
        <f>Таблица1[[#This Row],[Загружено]]/Таблица1[[#This Row],[Всего обучающихся]]</f>
        <v>0.9681632653061224</v>
      </c>
      <c r="J972" s="77">
        <f>Таблица1[[#This Row],[Отсеяно]]/Таблица1[[#This Row],[Всего обучающихся]]</f>
        <v>1.5510204081632653E-2</v>
      </c>
      <c r="K972" s="67">
        <f>Таблица1[[#This Row],[Всего обучающихся]]-Таблица1[[#This Row],[Загружено]]</f>
        <v>39</v>
      </c>
      <c r="L972" s="73">
        <f>Таблица1[[#This Row],[Всего обучающихся]]-Таблица1[[#This Row],[Загружено]]-Таблица1[[#This Row],[Отсеяно]]</f>
        <v>20</v>
      </c>
    </row>
    <row r="973" spans="1:14" ht="16.5" customHeight="1" x14ac:dyDescent="0.2">
      <c r="A973" s="46" t="s">
        <v>325</v>
      </c>
      <c r="B973" s="46" t="s">
        <v>425</v>
      </c>
      <c r="C973" s="43">
        <v>130</v>
      </c>
      <c r="D973" s="43">
        <v>84</v>
      </c>
      <c r="E973" s="79">
        <v>773</v>
      </c>
      <c r="F973" s="57">
        <v>746</v>
      </c>
      <c r="G973" s="57">
        <v>12</v>
      </c>
      <c r="H973" s="37" t="s">
        <v>2094</v>
      </c>
      <c r="I973" s="77">
        <f>Таблица1[[#This Row],[Загружено]]/Таблица1[[#This Row],[Всего обучающихся]]</f>
        <v>0.96507115135834409</v>
      </c>
      <c r="J973" s="77">
        <f>Таблица1[[#This Row],[Отсеяно]]/Таблица1[[#This Row],[Всего обучающихся]]</f>
        <v>1.5523932729624839E-2</v>
      </c>
      <c r="K973" s="67">
        <f>Таблица1[[#This Row],[Всего обучающихся]]-Таблица1[[#This Row],[Загружено]]</f>
        <v>27</v>
      </c>
      <c r="L973" s="73">
        <f>Таблица1[[#This Row],[Всего обучающихся]]-Таблица1[[#This Row],[Загружено]]-Таблица1[[#This Row],[Отсеяно]]</f>
        <v>15</v>
      </c>
    </row>
    <row r="974" spans="1:14" ht="16.5" customHeight="1" x14ac:dyDescent="0.2">
      <c r="A974" s="46" t="s">
        <v>325</v>
      </c>
      <c r="B974" s="46" t="s">
        <v>384</v>
      </c>
      <c r="C974" s="43">
        <v>63</v>
      </c>
      <c r="D974" s="43">
        <v>50</v>
      </c>
      <c r="E974" s="79">
        <v>924</v>
      </c>
      <c r="F974" s="57">
        <v>857</v>
      </c>
      <c r="G974" s="57">
        <v>53</v>
      </c>
      <c r="H974" s="37" t="s">
        <v>2094</v>
      </c>
      <c r="I974" s="109">
        <f>Таблица1[[#This Row],[Загружено]]/Таблица1[[#This Row],[Всего обучающихся]]</f>
        <v>0.92748917748917747</v>
      </c>
      <c r="J974" s="77">
        <f>Таблица1[[#This Row],[Отсеяно]]/Таблица1[[#This Row],[Всего обучающихся]]</f>
        <v>5.735930735930736E-2</v>
      </c>
      <c r="K974" s="67">
        <f>Таблица1[[#This Row],[Всего обучающихся]]-Таблица1[[#This Row],[Загружено]]</f>
        <v>67</v>
      </c>
      <c r="L974" s="73">
        <f>Таблица1[[#This Row],[Всего обучающихся]]-Таблица1[[#This Row],[Загружено]]-Таблица1[[#This Row],[Отсеяно]]</f>
        <v>14</v>
      </c>
    </row>
    <row r="975" spans="1:14" ht="16.5" customHeight="1" x14ac:dyDescent="0.2">
      <c r="A975" s="46" t="s">
        <v>325</v>
      </c>
      <c r="B975" s="46" t="s">
        <v>392</v>
      </c>
      <c r="C975" s="43">
        <v>107</v>
      </c>
      <c r="D975" s="43">
        <v>86</v>
      </c>
      <c r="E975" s="79">
        <v>1718</v>
      </c>
      <c r="F975" s="57">
        <v>1642</v>
      </c>
      <c r="G975" s="57">
        <v>74</v>
      </c>
      <c r="H975" s="37" t="s">
        <v>2094</v>
      </c>
      <c r="I975" s="77">
        <f>Таблица1[[#This Row],[Загружено]]/Таблица1[[#This Row],[Всего обучающихся]]</f>
        <v>0.95576251455180439</v>
      </c>
      <c r="J975" s="77">
        <f>Таблица1[[#This Row],[Отсеяно]]/Таблица1[[#This Row],[Всего обучающихся]]</f>
        <v>4.307334109429569E-2</v>
      </c>
      <c r="K975" s="67">
        <f>Таблица1[[#This Row],[Всего обучающихся]]-Таблица1[[#This Row],[Загружено]]</f>
        <v>76</v>
      </c>
      <c r="L975" s="73">
        <f>Таблица1[[#This Row],[Всего обучающихся]]-Таблица1[[#This Row],[Загружено]]-Таблица1[[#This Row],[Отсеяно]]</f>
        <v>2</v>
      </c>
    </row>
    <row r="976" spans="1:14" ht="16.5" customHeight="1" x14ac:dyDescent="0.2">
      <c r="A976" s="46" t="s">
        <v>325</v>
      </c>
      <c r="B976" s="46" t="s">
        <v>467</v>
      </c>
      <c r="C976" s="43">
        <v>55</v>
      </c>
      <c r="D976" s="43">
        <v>24</v>
      </c>
      <c r="E976" s="79">
        <v>112</v>
      </c>
      <c r="F976" s="57">
        <v>27</v>
      </c>
      <c r="G976" s="57">
        <v>84</v>
      </c>
      <c r="H976" s="37" t="s">
        <v>2094</v>
      </c>
      <c r="I976" s="64">
        <f>Таблица1[[#This Row],[Загружено]]/Таблица1[[#This Row],[Всего обучающихся]]</f>
        <v>0.24107142857142858</v>
      </c>
      <c r="J976" s="119">
        <f>Таблица1[[#This Row],[Отсеяно]]/Таблица1[[#This Row],[Всего обучающихся]]</f>
        <v>0.75</v>
      </c>
      <c r="K976" s="67">
        <f>Таблица1[[#This Row],[Всего обучающихся]]-Таблица1[[#This Row],[Загружено]]</f>
        <v>85</v>
      </c>
      <c r="L976" s="73">
        <f>Таблица1[[#This Row],[Всего обучающихся]]-Таблица1[[#This Row],[Загружено]]-Таблица1[[#This Row],[Отсеяно]]</f>
        <v>1</v>
      </c>
      <c r="M976" s="47"/>
      <c r="N976" s="47"/>
    </row>
    <row r="977" spans="1:14" ht="16.5" customHeight="1" x14ac:dyDescent="0.2">
      <c r="A977" s="46" t="s">
        <v>325</v>
      </c>
      <c r="B977" s="46" t="s">
        <v>395</v>
      </c>
      <c r="C977" s="43">
        <v>30</v>
      </c>
      <c r="D977" s="43">
        <v>19</v>
      </c>
      <c r="E977" s="79">
        <v>302</v>
      </c>
      <c r="F977" s="57">
        <v>135</v>
      </c>
      <c r="G977" s="57">
        <v>167</v>
      </c>
      <c r="H977" s="37" t="s">
        <v>2094</v>
      </c>
      <c r="I977" s="77">
        <f>Таблица1[[#This Row],[Загружено]]/Таблица1[[#This Row],[Всего обучающихся]]</f>
        <v>0.44701986754966888</v>
      </c>
      <c r="J977" s="119">
        <f>Таблица1[[#This Row],[Отсеяно]]/Таблица1[[#This Row],[Всего обучающихся]]</f>
        <v>0.55298013245033117</v>
      </c>
      <c r="K977" s="118">
        <f>Таблица1[[#This Row],[Всего обучающихся]]-Таблица1[[#This Row],[Загружено]]</f>
        <v>167</v>
      </c>
      <c r="L977" s="73">
        <f>Таблица1[[#This Row],[Всего обучающихся]]-Таблица1[[#This Row],[Загружено]]-Таблица1[[#This Row],[Отсеяно]]</f>
        <v>0</v>
      </c>
    </row>
    <row r="978" spans="1:14" ht="16.5" customHeight="1" x14ac:dyDescent="0.2">
      <c r="A978" s="46" t="s">
        <v>325</v>
      </c>
      <c r="B978" s="46" t="s">
        <v>505</v>
      </c>
      <c r="C978" s="43">
        <v>45</v>
      </c>
      <c r="D978" s="43">
        <v>17</v>
      </c>
      <c r="E978" s="79">
        <v>105</v>
      </c>
      <c r="F978" s="57">
        <v>61</v>
      </c>
      <c r="G978" s="57">
        <v>44</v>
      </c>
      <c r="H978" s="47" t="s">
        <v>2094</v>
      </c>
      <c r="I978" s="77">
        <f>Таблица1[[#This Row],[Загружено]]/Таблица1[[#This Row],[Всего обучающихся]]</f>
        <v>0.580952380952381</v>
      </c>
      <c r="J978" s="77">
        <f>Таблица1[[#This Row],[Отсеяно]]/Таблица1[[#This Row],[Всего обучающихся]]</f>
        <v>0.41904761904761906</v>
      </c>
      <c r="K978" s="67">
        <f>Таблица1[[#This Row],[Всего обучающихся]]-Таблица1[[#This Row],[Загружено]]</f>
        <v>44</v>
      </c>
      <c r="L978" s="73">
        <f>Таблица1[[#This Row],[Всего обучающихся]]-Таблица1[[#This Row],[Загружено]]-Таблица1[[#This Row],[Отсеяно]]</f>
        <v>0</v>
      </c>
      <c r="M978" s="41"/>
      <c r="N978" s="41"/>
    </row>
    <row r="979" spans="1:14" ht="16.5" customHeight="1" x14ac:dyDescent="0.2">
      <c r="A979" s="46" t="s">
        <v>325</v>
      </c>
      <c r="B979" s="46" t="s">
        <v>565</v>
      </c>
      <c r="C979" s="43">
        <v>40</v>
      </c>
      <c r="D979" s="43">
        <v>23</v>
      </c>
      <c r="E979" s="79">
        <v>327</v>
      </c>
      <c r="F979" s="57">
        <v>326</v>
      </c>
      <c r="G979" s="57">
        <v>4</v>
      </c>
      <c r="H979" s="47" t="s">
        <v>2094</v>
      </c>
      <c r="I979" s="121">
        <f>Таблица1[[#This Row],[Загружено]]/Таблица1[[#This Row],[Всего обучающихся]]</f>
        <v>0.99694189602446481</v>
      </c>
      <c r="J979" s="77">
        <f>Таблица1[[#This Row],[Отсеяно]]/Таблица1[[#This Row],[Всего обучающихся]]</f>
        <v>1.2232415902140673E-2</v>
      </c>
      <c r="K979" s="67">
        <f>Таблица1[[#This Row],[Всего обучающихся]]-Таблица1[[#This Row],[Загружено]]</f>
        <v>1</v>
      </c>
      <c r="L979" s="73">
        <f>Таблица1[[#This Row],[Всего обучающихся]]-Таблица1[[#This Row],[Загружено]]-Таблица1[[#This Row],[Отсеяно]]</f>
        <v>-3</v>
      </c>
    </row>
    <row r="980" spans="1:14" ht="16.5" customHeight="1" x14ac:dyDescent="0.2">
      <c r="A980" s="46" t="s">
        <v>325</v>
      </c>
      <c r="B980" s="46" t="s">
        <v>439</v>
      </c>
      <c r="C980" s="43">
        <v>66</v>
      </c>
      <c r="D980" s="43">
        <v>35</v>
      </c>
      <c r="E980" s="79">
        <v>605</v>
      </c>
      <c r="F980" s="58">
        <v>489</v>
      </c>
      <c r="G980" s="58">
        <v>122</v>
      </c>
      <c r="H980" s="47" t="s">
        <v>2094</v>
      </c>
      <c r="I980" s="77">
        <f>Таблица1[[#This Row],[Загружено]]/Таблица1[[#This Row],[Всего обучающихся]]</f>
        <v>0.80826446280991737</v>
      </c>
      <c r="J980" s="77">
        <f>Таблица1[[#This Row],[Отсеяно]]/Таблица1[[#This Row],[Всего обучающихся]]</f>
        <v>0.20165289256198346</v>
      </c>
      <c r="K980" s="118">
        <f>Таблица1[[#This Row],[Всего обучающихся]]-Таблица1[[#This Row],[Загружено]]</f>
        <v>116</v>
      </c>
      <c r="L980" s="73">
        <f>Таблица1[[#This Row],[Всего обучающихся]]-Таблица1[[#This Row],[Загружено]]-Таблица1[[#This Row],[Отсеяно]]</f>
        <v>-6</v>
      </c>
    </row>
    <row r="981" spans="1:14" ht="16.5" customHeight="1" x14ac:dyDescent="0.2">
      <c r="A981" s="46" t="s">
        <v>325</v>
      </c>
      <c r="B981" s="46" t="s">
        <v>582</v>
      </c>
      <c r="C981" s="43">
        <v>152</v>
      </c>
      <c r="D981" s="43">
        <v>141</v>
      </c>
      <c r="E981" s="79">
        <v>355</v>
      </c>
      <c r="F981" s="57">
        <v>5</v>
      </c>
      <c r="G981" s="57">
        <v>364</v>
      </c>
      <c r="H981" s="47"/>
      <c r="I981" s="77">
        <f>Таблица1[[#This Row],[Загружено]]/Таблица1[[#This Row],[Всего обучающихся]]</f>
        <v>1.4084507042253521E-2</v>
      </c>
      <c r="J981" s="119">
        <f>Таблица1[[#This Row],[Отсеяно]]/Таблица1[[#This Row],[Всего обучающихся]]</f>
        <v>1.0253521126760563</v>
      </c>
      <c r="K981" s="118">
        <f>Таблица1[[#This Row],[Всего обучающихся]]-Таблица1[[#This Row],[Загружено]]</f>
        <v>350</v>
      </c>
      <c r="L981" s="73">
        <f>Таблица1[[#This Row],[Всего обучающихся]]-Таблица1[[#This Row],[Загружено]]-Таблица1[[#This Row],[Отсеяно]]</f>
        <v>-14</v>
      </c>
    </row>
    <row r="982" spans="1:14" ht="16.5" customHeight="1" x14ac:dyDescent="0.2">
      <c r="A982" s="46" t="s">
        <v>325</v>
      </c>
      <c r="B982" s="46" t="s">
        <v>390</v>
      </c>
      <c r="C982" s="43">
        <v>168</v>
      </c>
      <c r="D982" s="43">
        <v>108</v>
      </c>
      <c r="E982" s="79">
        <v>645</v>
      </c>
      <c r="F982" s="57">
        <v>1</v>
      </c>
      <c r="G982" s="57">
        <v>659</v>
      </c>
      <c r="H982" s="37" t="s">
        <v>2094</v>
      </c>
      <c r="I982" s="77">
        <f>Таблица1[[#This Row],[Загружено]]/Таблица1[[#This Row],[Всего обучающихся]]</f>
        <v>1.5503875968992248E-3</v>
      </c>
      <c r="J982" s="119">
        <f>Таблица1[[#This Row],[Отсеяно]]/Таблица1[[#This Row],[Всего обучающихся]]</f>
        <v>1.0217054263565892</v>
      </c>
      <c r="K982" s="118">
        <f>Таблица1[[#This Row],[Всего обучающихся]]-Таблица1[[#This Row],[Загружено]]</f>
        <v>644</v>
      </c>
      <c r="L982" s="73">
        <f>Таблица1[[#This Row],[Всего обучающихся]]-Таблица1[[#This Row],[Загружено]]-Таблица1[[#This Row],[Отсеяно]]</f>
        <v>-15</v>
      </c>
    </row>
    <row r="983" spans="1:14" ht="16.5" customHeight="1" x14ac:dyDescent="0.2">
      <c r="A983" s="46" t="s">
        <v>325</v>
      </c>
      <c r="B983" s="46" t="s">
        <v>578</v>
      </c>
      <c r="C983" s="43">
        <v>56</v>
      </c>
      <c r="D983" s="43">
        <v>24</v>
      </c>
      <c r="E983" s="79">
        <v>350</v>
      </c>
      <c r="F983" s="57">
        <v>28</v>
      </c>
      <c r="G983" s="57">
        <v>357</v>
      </c>
      <c r="H983" s="37" t="s">
        <v>2095</v>
      </c>
      <c r="I983" s="77">
        <f>Таблица1[[#This Row],[Загружено]]/Таблица1[[#This Row],[Всего обучающихся]]</f>
        <v>0.08</v>
      </c>
      <c r="J983" s="119">
        <f>Таблица1[[#This Row],[Отсеяно]]/Таблица1[[#This Row],[Всего обучающихся]]</f>
        <v>1.02</v>
      </c>
      <c r="K983" s="118">
        <f>Таблица1[[#This Row],[Всего обучающихся]]-Таблица1[[#This Row],[Загружено]]</f>
        <v>322</v>
      </c>
      <c r="L983" s="73">
        <f>Таблица1[[#This Row],[Всего обучающихся]]-Таблица1[[#This Row],[Загружено]]-Таблица1[[#This Row],[Отсеяно]]</f>
        <v>-35</v>
      </c>
    </row>
    <row r="984" spans="1:14" ht="16.5" customHeight="1" x14ac:dyDescent="0.2">
      <c r="A984" s="37" t="s">
        <v>363</v>
      </c>
      <c r="B984" s="37" t="s">
        <v>1613</v>
      </c>
      <c r="C984" s="43">
        <v>15</v>
      </c>
      <c r="D984" s="43">
        <v>11</v>
      </c>
      <c r="E984" s="70">
        <v>30</v>
      </c>
      <c r="F984" s="57">
        <v>18</v>
      </c>
      <c r="G984" s="57"/>
      <c r="H984" s="37" t="s">
        <v>2094</v>
      </c>
      <c r="I984" s="109">
        <f>Таблица1[[#This Row],[Загружено]]/Таблица1[[#This Row],[Всего обучающихся]]</f>
        <v>0.6</v>
      </c>
      <c r="J984" s="77">
        <f>Таблица1[[#This Row],[Отсеяно]]/Таблица1[[#This Row],[Всего обучающихся]]</f>
        <v>0</v>
      </c>
      <c r="K984" s="67">
        <f>Таблица1[[#This Row],[Всего обучающихся]]-Таблица1[[#This Row],[Загружено]]</f>
        <v>12</v>
      </c>
      <c r="L984" s="73">
        <f>Таблица1[[#This Row],[Всего обучающихся]]-Таблица1[[#This Row],[Загружено]]-Таблица1[[#This Row],[Отсеяно]]</f>
        <v>12</v>
      </c>
      <c r="M984" s="33"/>
      <c r="N984" s="33"/>
    </row>
    <row r="985" spans="1:14" s="41" customFormat="1" ht="16.5" customHeight="1" x14ac:dyDescent="0.2">
      <c r="A985" s="46" t="s">
        <v>363</v>
      </c>
      <c r="B985" s="46" t="s">
        <v>1630</v>
      </c>
      <c r="C985" s="43">
        <v>35</v>
      </c>
      <c r="D985" s="43">
        <v>24</v>
      </c>
      <c r="E985" s="79">
        <v>149</v>
      </c>
      <c r="F985" s="57">
        <v>131</v>
      </c>
      <c r="G985" s="57">
        <v>8</v>
      </c>
      <c r="H985" s="37" t="s">
        <v>2094</v>
      </c>
      <c r="I985" s="77">
        <f>Таблица1[[#This Row],[Загружено]]/Таблица1[[#This Row],[Всего обучающихся]]</f>
        <v>0.87919463087248317</v>
      </c>
      <c r="J985" s="77">
        <f>Таблица1[[#This Row],[Отсеяно]]/Таблица1[[#This Row],[Всего обучающихся]]</f>
        <v>5.3691275167785234E-2</v>
      </c>
      <c r="K985" s="67">
        <f>Таблица1[[#This Row],[Всего обучающихся]]-Таблица1[[#This Row],[Загружено]]</f>
        <v>18</v>
      </c>
      <c r="L985" s="73">
        <f>Таблица1[[#This Row],[Всего обучающихся]]-Таблица1[[#This Row],[Загружено]]-Таблица1[[#This Row],[Отсеяно]]</f>
        <v>10</v>
      </c>
    </row>
    <row r="986" spans="1:14" ht="16.5" customHeight="1" x14ac:dyDescent="0.2">
      <c r="A986" s="37" t="s">
        <v>363</v>
      </c>
      <c r="B986" s="37" t="s">
        <v>1637</v>
      </c>
      <c r="C986" s="43">
        <v>23</v>
      </c>
      <c r="D986" s="43">
        <v>17</v>
      </c>
      <c r="E986" s="70">
        <v>101</v>
      </c>
      <c r="F986" s="57">
        <v>91</v>
      </c>
      <c r="G986" s="57"/>
      <c r="H986" s="37" t="s">
        <v>2094</v>
      </c>
      <c r="I986" s="77">
        <f>Таблица1[[#This Row],[Загружено]]/Таблица1[[#This Row],[Всего обучающихся]]</f>
        <v>0.90099009900990101</v>
      </c>
      <c r="J986" s="77">
        <f>Таблица1[[#This Row],[Отсеяно]]/Таблица1[[#This Row],[Всего обучающихся]]</f>
        <v>0</v>
      </c>
      <c r="K986" s="67">
        <f>Таблица1[[#This Row],[Всего обучающихся]]-Таблица1[[#This Row],[Загружено]]</f>
        <v>10</v>
      </c>
      <c r="L986" s="73">
        <f>Таблица1[[#This Row],[Всего обучающихся]]-Таблица1[[#This Row],[Загружено]]-Таблица1[[#This Row],[Отсеяно]]</f>
        <v>10</v>
      </c>
      <c r="M986" s="41"/>
      <c r="N986" s="41"/>
    </row>
    <row r="987" spans="1:14" ht="16.5" customHeight="1" x14ac:dyDescent="0.2">
      <c r="A987" s="46" t="s">
        <v>363</v>
      </c>
      <c r="B987" s="46" t="s">
        <v>1628</v>
      </c>
      <c r="C987" s="43">
        <v>63</v>
      </c>
      <c r="D987" s="43">
        <v>44</v>
      </c>
      <c r="E987" s="79">
        <v>434</v>
      </c>
      <c r="F987" s="57">
        <v>419</v>
      </c>
      <c r="G987" s="57">
        <v>8</v>
      </c>
      <c r="H987" s="37" t="s">
        <v>2094</v>
      </c>
      <c r="I987" s="64">
        <f>Таблица1[[#This Row],[Загружено]]/Таблица1[[#This Row],[Всего обучающихся]]</f>
        <v>0.96543778801843316</v>
      </c>
      <c r="J987" s="77">
        <f>Таблица1[[#This Row],[Отсеяно]]/Таблица1[[#This Row],[Всего обучающихся]]</f>
        <v>1.8433179723502304E-2</v>
      </c>
      <c r="K987" s="67">
        <f>Таблица1[[#This Row],[Всего обучающихся]]-Таблица1[[#This Row],[Загружено]]</f>
        <v>15</v>
      </c>
      <c r="L987" s="73">
        <f>Таблица1[[#This Row],[Всего обучающихся]]-Таблица1[[#This Row],[Загружено]]-Таблица1[[#This Row],[Отсеяно]]</f>
        <v>7</v>
      </c>
      <c r="M987" s="41"/>
      <c r="N987" s="41"/>
    </row>
    <row r="988" spans="1:14" ht="16.5" customHeight="1" x14ac:dyDescent="0.2">
      <c r="A988" s="37" t="s">
        <v>363</v>
      </c>
      <c r="B988" s="37" t="s">
        <v>1612</v>
      </c>
      <c r="C988" s="43">
        <v>23</v>
      </c>
      <c r="D988" s="43">
        <v>22</v>
      </c>
      <c r="E988" s="70">
        <v>51</v>
      </c>
      <c r="F988" s="57">
        <v>43</v>
      </c>
      <c r="G988" s="57">
        <v>2</v>
      </c>
      <c r="H988" s="37" t="s">
        <v>2094</v>
      </c>
      <c r="I988" s="109">
        <f>Таблица1[[#This Row],[Загружено]]/Таблица1[[#This Row],[Всего обучающихся]]</f>
        <v>0.84313725490196079</v>
      </c>
      <c r="J988" s="77">
        <f>Таблица1[[#This Row],[Отсеяно]]/Таблица1[[#This Row],[Всего обучающихся]]</f>
        <v>3.9215686274509803E-2</v>
      </c>
      <c r="K988" s="67">
        <f>Таблица1[[#This Row],[Всего обучающихся]]-Таблица1[[#This Row],[Загружено]]</f>
        <v>8</v>
      </c>
      <c r="L988" s="73">
        <f>Таблица1[[#This Row],[Всего обучающихся]]-Таблица1[[#This Row],[Загружено]]-Таблица1[[#This Row],[Отсеяно]]</f>
        <v>6</v>
      </c>
      <c r="M988" s="41"/>
      <c r="N988" s="41"/>
    </row>
    <row r="989" spans="1:14" ht="16.5" customHeight="1" x14ac:dyDescent="0.2">
      <c r="A989" s="37" t="s">
        <v>363</v>
      </c>
      <c r="B989" s="37" t="s">
        <v>1633</v>
      </c>
      <c r="C989" s="43">
        <v>37</v>
      </c>
      <c r="D989" s="43">
        <v>24</v>
      </c>
      <c r="E989" s="70">
        <v>144</v>
      </c>
      <c r="F989" s="57">
        <v>134</v>
      </c>
      <c r="G989" s="57">
        <v>5</v>
      </c>
      <c r="H989" s="37" t="s">
        <v>2094</v>
      </c>
      <c r="I989" s="77">
        <f>Таблица1[[#This Row],[Загружено]]/Таблица1[[#This Row],[Всего обучающихся]]</f>
        <v>0.93055555555555558</v>
      </c>
      <c r="J989" s="77">
        <f>Таблица1[[#This Row],[Отсеяно]]/Таблица1[[#This Row],[Всего обучающихся]]</f>
        <v>3.4722222222222224E-2</v>
      </c>
      <c r="K989" s="67">
        <f>Таблица1[[#This Row],[Всего обучающихся]]-Таблица1[[#This Row],[Загружено]]</f>
        <v>10</v>
      </c>
      <c r="L989" s="73">
        <f>Таблица1[[#This Row],[Всего обучающихся]]-Таблица1[[#This Row],[Загружено]]-Таблица1[[#This Row],[Отсеяно]]</f>
        <v>5</v>
      </c>
    </row>
    <row r="990" spans="1:14" ht="16.5" customHeight="1" x14ac:dyDescent="0.2">
      <c r="A990" s="37" t="s">
        <v>363</v>
      </c>
      <c r="B990" s="37" t="s">
        <v>1616</v>
      </c>
      <c r="C990" s="43">
        <v>32</v>
      </c>
      <c r="D990" s="43">
        <v>21</v>
      </c>
      <c r="E990" s="70">
        <v>98</v>
      </c>
      <c r="F990" s="57">
        <v>89</v>
      </c>
      <c r="G990" s="57">
        <v>5</v>
      </c>
      <c r="H990" s="37" t="s">
        <v>2094</v>
      </c>
      <c r="I990" s="109">
        <f>Таблица1[[#This Row],[Загружено]]/Таблица1[[#This Row],[Всего обучающихся]]</f>
        <v>0.90816326530612246</v>
      </c>
      <c r="J990" s="77">
        <f>Таблица1[[#This Row],[Отсеяно]]/Таблица1[[#This Row],[Всего обучающихся]]</f>
        <v>5.1020408163265307E-2</v>
      </c>
      <c r="K990" s="67">
        <f>Таблица1[[#This Row],[Всего обучающихся]]-Таблица1[[#This Row],[Загружено]]</f>
        <v>9</v>
      </c>
      <c r="L990" s="73">
        <f>Таблица1[[#This Row],[Всего обучающихся]]-Таблица1[[#This Row],[Загружено]]-Таблица1[[#This Row],[Отсеяно]]</f>
        <v>4</v>
      </c>
      <c r="M990" s="41"/>
      <c r="N990" s="41"/>
    </row>
    <row r="991" spans="1:14" ht="16.5" customHeight="1" x14ac:dyDescent="0.2">
      <c r="A991" s="37" t="s">
        <v>363</v>
      </c>
      <c r="B991" s="37" t="s">
        <v>1624</v>
      </c>
      <c r="C991" s="43">
        <v>24</v>
      </c>
      <c r="D991" s="43">
        <v>20</v>
      </c>
      <c r="E991" s="70">
        <v>102</v>
      </c>
      <c r="F991" s="57">
        <v>97</v>
      </c>
      <c r="G991" s="57">
        <v>2</v>
      </c>
      <c r="H991" s="37" t="s">
        <v>2094</v>
      </c>
      <c r="I991" s="77">
        <f>Таблица1[[#This Row],[Загружено]]/Таблица1[[#This Row],[Всего обучающихся]]</f>
        <v>0.9509803921568627</v>
      </c>
      <c r="J991" s="77">
        <f>Таблица1[[#This Row],[Отсеяно]]/Таблица1[[#This Row],[Всего обучающихся]]</f>
        <v>1.9607843137254902E-2</v>
      </c>
      <c r="K991" s="67">
        <f>Таблица1[[#This Row],[Всего обучающихся]]-Таблица1[[#This Row],[Загружено]]</f>
        <v>5</v>
      </c>
      <c r="L991" s="73">
        <f>Таблица1[[#This Row],[Всего обучающихся]]-Таблица1[[#This Row],[Загружено]]-Таблица1[[#This Row],[Отсеяно]]</f>
        <v>3</v>
      </c>
    </row>
    <row r="992" spans="1:14" ht="16.5" customHeight="1" x14ac:dyDescent="0.2">
      <c r="A992" s="37" t="s">
        <v>363</v>
      </c>
      <c r="B992" s="37" t="s">
        <v>1622</v>
      </c>
      <c r="C992" s="43">
        <v>17</v>
      </c>
      <c r="D992" s="43">
        <v>12</v>
      </c>
      <c r="E992" s="70">
        <v>33</v>
      </c>
      <c r="F992" s="57">
        <v>31</v>
      </c>
      <c r="G992" s="57"/>
      <c r="H992" s="37" t="s">
        <v>2094</v>
      </c>
      <c r="I992" s="64">
        <f>Таблица1[[#This Row],[Загружено]]/Таблица1[[#This Row],[Всего обучающихся]]</f>
        <v>0.93939393939393945</v>
      </c>
      <c r="J992" s="77">
        <f>Таблица1[[#This Row],[Отсеяно]]/Таблица1[[#This Row],[Всего обучающихся]]</f>
        <v>0</v>
      </c>
      <c r="K992" s="67">
        <f>Таблица1[[#This Row],[Всего обучающихся]]-Таблица1[[#This Row],[Загружено]]</f>
        <v>2</v>
      </c>
      <c r="L992" s="73">
        <f>Таблица1[[#This Row],[Всего обучающихся]]-Таблица1[[#This Row],[Загружено]]-Таблица1[[#This Row],[Отсеяно]]</f>
        <v>2</v>
      </c>
      <c r="M992" s="41"/>
      <c r="N992" s="41"/>
    </row>
    <row r="993" spans="1:14" ht="16.5" customHeight="1" x14ac:dyDescent="0.2">
      <c r="A993" s="37" t="s">
        <v>363</v>
      </c>
      <c r="B993" s="37" t="s">
        <v>1625</v>
      </c>
      <c r="C993" s="43">
        <v>13</v>
      </c>
      <c r="D993" s="43">
        <v>9</v>
      </c>
      <c r="E993" s="70">
        <v>10</v>
      </c>
      <c r="F993" s="57">
        <v>7</v>
      </c>
      <c r="G993" s="57">
        <v>1</v>
      </c>
      <c r="H993" s="37" t="s">
        <v>2094</v>
      </c>
      <c r="I993" s="64">
        <f>Таблица1[[#This Row],[Загружено]]/Таблица1[[#This Row],[Всего обучающихся]]</f>
        <v>0.7</v>
      </c>
      <c r="J993" s="77">
        <f>Таблица1[[#This Row],[Отсеяно]]/Таблица1[[#This Row],[Всего обучающихся]]</f>
        <v>0.1</v>
      </c>
      <c r="K993" s="67">
        <f>Таблица1[[#This Row],[Всего обучающихся]]-Таблица1[[#This Row],[Загружено]]</f>
        <v>3</v>
      </c>
      <c r="L993" s="73">
        <f>Таблица1[[#This Row],[Всего обучающихся]]-Таблица1[[#This Row],[Загружено]]-Таблица1[[#This Row],[Отсеяно]]</f>
        <v>2</v>
      </c>
    </row>
    <row r="994" spans="1:14" ht="16.5" customHeight="1" x14ac:dyDescent="0.2">
      <c r="A994" s="37" t="s">
        <v>363</v>
      </c>
      <c r="B994" s="37" t="s">
        <v>1614</v>
      </c>
      <c r="C994" s="43">
        <v>21</v>
      </c>
      <c r="D994" s="43">
        <v>17</v>
      </c>
      <c r="E994" s="70">
        <v>58</v>
      </c>
      <c r="F994" s="57">
        <v>57</v>
      </c>
      <c r="G994" s="57"/>
      <c r="H994" s="37" t="s">
        <v>2094</v>
      </c>
      <c r="I994" s="110">
        <f>Таблица1[[#This Row],[Загружено]]/Таблица1[[#This Row],[Всего обучающихся]]</f>
        <v>0.98275862068965514</v>
      </c>
      <c r="J994" s="77">
        <f>Таблица1[[#This Row],[Отсеяно]]/Таблица1[[#This Row],[Всего обучающихся]]</f>
        <v>0</v>
      </c>
      <c r="K994" s="67">
        <f>Таблица1[[#This Row],[Всего обучающихся]]-Таблица1[[#This Row],[Загружено]]</f>
        <v>1</v>
      </c>
      <c r="L994" s="73">
        <f>Таблица1[[#This Row],[Всего обучающихся]]-Таблица1[[#This Row],[Загружено]]-Таблица1[[#This Row],[Отсеяно]]</f>
        <v>1</v>
      </c>
      <c r="M994" s="137"/>
      <c r="N994" s="137"/>
    </row>
    <row r="995" spans="1:14" ht="16.5" customHeight="1" x14ac:dyDescent="0.2">
      <c r="A995" s="37" t="s">
        <v>363</v>
      </c>
      <c r="B995" s="37" t="s">
        <v>1610</v>
      </c>
      <c r="C995" s="43">
        <v>20</v>
      </c>
      <c r="D995" s="43">
        <v>17</v>
      </c>
      <c r="E995" s="70">
        <v>25</v>
      </c>
      <c r="F995" s="57">
        <v>22</v>
      </c>
      <c r="G995" s="57">
        <v>2</v>
      </c>
      <c r="H995" s="37" t="s">
        <v>2094</v>
      </c>
      <c r="I995" s="110">
        <f>Таблица1[[#This Row],[Загружено]]/Таблица1[[#This Row],[Всего обучающихся]]</f>
        <v>0.88</v>
      </c>
      <c r="J995" s="77">
        <f>Таблица1[[#This Row],[Отсеяно]]/Таблица1[[#This Row],[Всего обучающихся]]</f>
        <v>0.08</v>
      </c>
      <c r="K995" s="67">
        <f>Таблица1[[#This Row],[Всего обучающихся]]-Таблица1[[#This Row],[Загружено]]</f>
        <v>3</v>
      </c>
      <c r="L995" s="73">
        <f>Таблица1[[#This Row],[Всего обучающихся]]-Таблица1[[#This Row],[Загружено]]-Таблица1[[#This Row],[Отсеяно]]</f>
        <v>1</v>
      </c>
      <c r="M995" s="35"/>
      <c r="N995" s="35"/>
    </row>
    <row r="996" spans="1:14" s="41" customFormat="1" ht="16.5" customHeight="1" x14ac:dyDescent="0.2">
      <c r="A996" s="37" t="s">
        <v>363</v>
      </c>
      <c r="B996" s="37" t="s">
        <v>1634</v>
      </c>
      <c r="C996" s="43">
        <v>7</v>
      </c>
      <c r="D996" s="43">
        <v>7</v>
      </c>
      <c r="E996" s="70">
        <v>16</v>
      </c>
      <c r="F996" s="57">
        <v>14</v>
      </c>
      <c r="G996" s="57">
        <v>1</v>
      </c>
      <c r="H996" s="37" t="s">
        <v>2094</v>
      </c>
      <c r="I996" s="77">
        <f>Таблица1[[#This Row],[Загружено]]/Таблица1[[#This Row],[Всего обучающихся]]</f>
        <v>0.875</v>
      </c>
      <c r="J996" s="77">
        <f>Таблица1[[#This Row],[Отсеяно]]/Таблица1[[#This Row],[Всего обучающихся]]</f>
        <v>6.25E-2</v>
      </c>
      <c r="K996" s="67">
        <f>Таблица1[[#This Row],[Всего обучающихся]]-Таблица1[[#This Row],[Загружено]]</f>
        <v>2</v>
      </c>
      <c r="L996" s="73">
        <f>Таблица1[[#This Row],[Всего обучающихся]]-Таблица1[[#This Row],[Загружено]]-Таблица1[[#This Row],[Отсеяно]]</f>
        <v>1</v>
      </c>
      <c r="M996" s="32"/>
      <c r="N996" s="32"/>
    </row>
    <row r="997" spans="1:14" ht="16.5" customHeight="1" x14ac:dyDescent="0.2">
      <c r="A997" s="37" t="s">
        <v>363</v>
      </c>
      <c r="B997" s="37" t="s">
        <v>231</v>
      </c>
      <c r="C997" s="43">
        <v>30</v>
      </c>
      <c r="D997" s="43">
        <v>24</v>
      </c>
      <c r="E997" s="70">
        <v>76</v>
      </c>
      <c r="F997" s="57">
        <v>75</v>
      </c>
      <c r="G997" s="57">
        <v>1</v>
      </c>
      <c r="H997" s="37" t="s">
        <v>2094</v>
      </c>
      <c r="I997" s="121">
        <f>Таблица1[[#This Row],[Загружено]]/Таблица1[[#This Row],[Всего обучающихся]]</f>
        <v>0.98684210526315785</v>
      </c>
      <c r="J997" s="77">
        <f>Таблица1[[#This Row],[Отсеяно]]/Таблица1[[#This Row],[Всего обучающихся]]</f>
        <v>1.3157894736842105E-2</v>
      </c>
      <c r="K997" s="67">
        <f>Таблица1[[#This Row],[Всего обучающихся]]-Таблица1[[#This Row],[Загружено]]</f>
        <v>1</v>
      </c>
      <c r="L997" s="73">
        <f>Таблица1[[#This Row],[Всего обучающихся]]-Таблица1[[#This Row],[Загружено]]-Таблица1[[#This Row],[Отсеяно]]</f>
        <v>0</v>
      </c>
      <c r="M997" s="41"/>
      <c r="N997" s="41"/>
    </row>
    <row r="998" spans="1:14" ht="16.5" customHeight="1" x14ac:dyDescent="0.2">
      <c r="A998" s="37" t="s">
        <v>363</v>
      </c>
      <c r="B998" s="37" t="s">
        <v>1623</v>
      </c>
      <c r="C998" s="43">
        <v>17</v>
      </c>
      <c r="D998" s="43">
        <v>13</v>
      </c>
      <c r="E998" s="70">
        <v>62</v>
      </c>
      <c r="F998" s="57">
        <v>59</v>
      </c>
      <c r="G998" s="57">
        <v>3</v>
      </c>
      <c r="H998" s="37" t="s">
        <v>2094</v>
      </c>
      <c r="I998" s="77">
        <f>Таблица1[[#This Row],[Загружено]]/Таблица1[[#This Row],[Всего обучающихся]]</f>
        <v>0.95161290322580649</v>
      </c>
      <c r="J998" s="77">
        <f>Таблица1[[#This Row],[Отсеяно]]/Таблица1[[#This Row],[Всего обучающихся]]</f>
        <v>4.8387096774193547E-2</v>
      </c>
      <c r="K998" s="67">
        <f>Таблица1[[#This Row],[Всего обучающихся]]-Таблица1[[#This Row],[Загружено]]</f>
        <v>3</v>
      </c>
      <c r="L998" s="73">
        <f>Таблица1[[#This Row],[Всего обучающихся]]-Таблица1[[#This Row],[Загружено]]-Таблица1[[#This Row],[Отсеяно]]</f>
        <v>0</v>
      </c>
    </row>
    <row r="999" spans="1:14" ht="16.5" customHeight="1" x14ac:dyDescent="0.2">
      <c r="A999" s="37" t="s">
        <v>363</v>
      </c>
      <c r="B999" s="37" t="s">
        <v>1635</v>
      </c>
      <c r="C999" s="43">
        <v>23</v>
      </c>
      <c r="D999" s="43">
        <v>19</v>
      </c>
      <c r="E999" s="70">
        <v>60</v>
      </c>
      <c r="F999" s="57">
        <v>60</v>
      </c>
      <c r="G999" s="57">
        <v>0</v>
      </c>
      <c r="H999" s="37" t="s">
        <v>2094</v>
      </c>
      <c r="I999" s="121">
        <f>Таблица1[[#This Row],[Загружено]]/Таблица1[[#This Row],[Всего обучающихся]]</f>
        <v>1</v>
      </c>
      <c r="J999" s="77">
        <f>Таблица1[[#This Row],[Отсеяно]]/Таблица1[[#This Row],[Всего обучающихся]]</f>
        <v>0</v>
      </c>
      <c r="K999" s="67">
        <f>Таблица1[[#This Row],[Всего обучающихся]]-Таблица1[[#This Row],[Загружено]]</f>
        <v>0</v>
      </c>
      <c r="L999" s="73">
        <f>Таблица1[[#This Row],[Всего обучающихся]]-Таблица1[[#This Row],[Загружено]]-Таблица1[[#This Row],[Отсеяно]]</f>
        <v>0</v>
      </c>
    </row>
    <row r="1000" spans="1:14" ht="16.5" customHeight="1" x14ac:dyDescent="0.2">
      <c r="A1000" s="37" t="s">
        <v>363</v>
      </c>
      <c r="B1000" s="37" t="s">
        <v>1618</v>
      </c>
      <c r="C1000" s="43">
        <v>29</v>
      </c>
      <c r="D1000" s="43">
        <v>25</v>
      </c>
      <c r="E1000" s="70">
        <v>51</v>
      </c>
      <c r="F1000" s="57">
        <v>48</v>
      </c>
      <c r="G1000" s="57">
        <v>3</v>
      </c>
      <c r="H1000" s="37" t="s">
        <v>2094</v>
      </c>
      <c r="I1000" s="110">
        <f>Таблица1[[#This Row],[Загружено]]/Таблица1[[#This Row],[Всего обучающихся]]</f>
        <v>0.94117647058823528</v>
      </c>
      <c r="J1000" s="77">
        <f>Таблица1[[#This Row],[Отсеяно]]/Таблица1[[#This Row],[Всего обучающихся]]</f>
        <v>5.8823529411764705E-2</v>
      </c>
      <c r="K1000" s="67">
        <f>Таблица1[[#This Row],[Всего обучающихся]]-Таблица1[[#This Row],[Загружено]]</f>
        <v>3</v>
      </c>
      <c r="L1000" s="73">
        <f>Таблица1[[#This Row],[Всего обучающихся]]-Таблица1[[#This Row],[Загружено]]-Таблица1[[#This Row],[Отсеяно]]</f>
        <v>0</v>
      </c>
    </row>
    <row r="1001" spans="1:14" ht="16.5" customHeight="1" x14ac:dyDescent="0.2">
      <c r="A1001" s="37" t="s">
        <v>363</v>
      </c>
      <c r="B1001" s="37" t="s">
        <v>1615</v>
      </c>
      <c r="C1001" s="43">
        <v>18</v>
      </c>
      <c r="D1001" s="43">
        <v>15</v>
      </c>
      <c r="E1001" s="70">
        <v>32</v>
      </c>
      <c r="F1001" s="57">
        <v>30</v>
      </c>
      <c r="G1001" s="57">
        <v>2</v>
      </c>
      <c r="H1001" s="37" t="s">
        <v>2094</v>
      </c>
      <c r="I1001" s="110">
        <f>Таблица1[[#This Row],[Загружено]]/Таблица1[[#This Row],[Всего обучающихся]]</f>
        <v>0.9375</v>
      </c>
      <c r="J1001" s="77">
        <f>Таблица1[[#This Row],[Отсеяно]]/Таблица1[[#This Row],[Всего обучающихся]]</f>
        <v>6.25E-2</v>
      </c>
      <c r="K1001" s="67">
        <f>Таблица1[[#This Row],[Всего обучающихся]]-Таблица1[[#This Row],[Загружено]]</f>
        <v>2</v>
      </c>
      <c r="L1001" s="73">
        <f>Таблица1[[#This Row],[Всего обучающихся]]-Таблица1[[#This Row],[Загружено]]-Таблица1[[#This Row],[Отсеяно]]</f>
        <v>0</v>
      </c>
    </row>
    <row r="1002" spans="1:14" ht="16.5" customHeight="1" x14ac:dyDescent="0.2">
      <c r="A1002" s="37" t="s">
        <v>363</v>
      </c>
      <c r="B1002" s="37" t="s">
        <v>1617</v>
      </c>
      <c r="C1002" s="43">
        <v>24</v>
      </c>
      <c r="D1002" s="43">
        <v>21</v>
      </c>
      <c r="E1002" s="70">
        <v>32</v>
      </c>
      <c r="F1002" s="57">
        <v>31</v>
      </c>
      <c r="G1002" s="57">
        <v>1</v>
      </c>
      <c r="H1002" s="37" t="s">
        <v>2094</v>
      </c>
      <c r="I1002" s="109">
        <f>Таблица1[[#This Row],[Загружено]]/Таблица1[[#This Row],[Всего обучающихся]]</f>
        <v>0.96875</v>
      </c>
      <c r="J1002" s="77">
        <f>Таблица1[[#This Row],[Отсеяно]]/Таблица1[[#This Row],[Всего обучающихся]]</f>
        <v>3.125E-2</v>
      </c>
      <c r="K1002" s="67">
        <f>Таблица1[[#This Row],[Всего обучающихся]]-Таблица1[[#This Row],[Загружено]]</f>
        <v>1</v>
      </c>
      <c r="L1002" s="73">
        <f>Таблица1[[#This Row],[Всего обучающихся]]-Таблица1[[#This Row],[Загружено]]-Таблица1[[#This Row],[Отсеяно]]</f>
        <v>0</v>
      </c>
      <c r="M1002" s="41"/>
      <c r="N1002" s="41"/>
    </row>
    <row r="1003" spans="1:14" ht="16.5" customHeight="1" x14ac:dyDescent="0.2">
      <c r="A1003" s="37" t="s">
        <v>363</v>
      </c>
      <c r="B1003" s="37" t="s">
        <v>1619</v>
      </c>
      <c r="C1003" s="43">
        <v>12</v>
      </c>
      <c r="D1003" s="43">
        <v>11</v>
      </c>
      <c r="E1003" s="70">
        <v>23</v>
      </c>
      <c r="F1003" s="58">
        <v>23</v>
      </c>
      <c r="G1003" s="57">
        <v>0</v>
      </c>
      <c r="H1003" s="37" t="s">
        <v>2094</v>
      </c>
      <c r="I1003" s="121">
        <f>Таблица1[[#This Row],[Загружено]]/Таблица1[[#This Row],[Всего обучающихся]]</f>
        <v>1</v>
      </c>
      <c r="J1003" s="77">
        <f>Таблица1[[#This Row],[Отсеяно]]/Таблица1[[#This Row],[Всего обучающихся]]</f>
        <v>0</v>
      </c>
      <c r="K1003" s="67">
        <f>Таблица1[[#This Row],[Всего обучающихся]]-Таблица1[[#This Row],[Загружено]]</f>
        <v>0</v>
      </c>
      <c r="L1003" s="73">
        <f>Таблица1[[#This Row],[Всего обучающихся]]-Таблица1[[#This Row],[Загружено]]-Таблица1[[#This Row],[Отсеяно]]</f>
        <v>0</v>
      </c>
      <c r="M1003" s="41"/>
      <c r="N1003" s="41"/>
    </row>
    <row r="1004" spans="1:14" ht="16.5" customHeight="1" x14ac:dyDescent="0.2">
      <c r="A1004" s="37" t="s">
        <v>363</v>
      </c>
      <c r="B1004" s="37" t="s">
        <v>1636</v>
      </c>
      <c r="C1004" s="43">
        <v>5</v>
      </c>
      <c r="D1004" s="43">
        <v>4</v>
      </c>
      <c r="E1004" s="70">
        <v>12</v>
      </c>
      <c r="F1004" s="57">
        <v>12</v>
      </c>
      <c r="G1004" s="57">
        <v>0</v>
      </c>
      <c r="H1004" s="37" t="s">
        <v>2094</v>
      </c>
      <c r="I1004" s="121">
        <f>Таблица1[[#This Row],[Загружено]]/Таблица1[[#This Row],[Всего обучающихся]]</f>
        <v>1</v>
      </c>
      <c r="J1004" s="77">
        <f>Таблица1[[#This Row],[Отсеяно]]/Таблица1[[#This Row],[Всего обучающихся]]</f>
        <v>0</v>
      </c>
      <c r="K1004" s="67">
        <f>Таблица1[[#This Row],[Всего обучающихся]]-Таблица1[[#This Row],[Загружено]]</f>
        <v>0</v>
      </c>
      <c r="L1004" s="73">
        <f>Таблица1[[#This Row],[Всего обучающихся]]-Таблица1[[#This Row],[Загружено]]-Таблица1[[#This Row],[Отсеяно]]</f>
        <v>0</v>
      </c>
    </row>
    <row r="1005" spans="1:14" ht="16.5" customHeight="1" x14ac:dyDescent="0.2">
      <c r="A1005" s="37" t="s">
        <v>363</v>
      </c>
      <c r="B1005" s="37" t="s">
        <v>230</v>
      </c>
      <c r="C1005" s="43">
        <v>12</v>
      </c>
      <c r="D1005" s="43">
        <v>10</v>
      </c>
      <c r="E1005" s="70">
        <v>11</v>
      </c>
      <c r="F1005" s="57">
        <v>11</v>
      </c>
      <c r="G1005" s="57">
        <v>0</v>
      </c>
      <c r="H1005" s="37" t="s">
        <v>2094</v>
      </c>
      <c r="I1005" s="121">
        <f>Таблица1[[#This Row],[Загружено]]/Таблица1[[#This Row],[Всего обучающихся]]</f>
        <v>1</v>
      </c>
      <c r="J1005" s="77">
        <f>Таблица1[[#This Row],[Отсеяно]]/Таблица1[[#This Row],[Всего обучающихся]]</f>
        <v>0</v>
      </c>
      <c r="K1005" s="67">
        <f>Таблица1[[#This Row],[Всего обучающихся]]-Таблица1[[#This Row],[Загружено]]</f>
        <v>0</v>
      </c>
      <c r="L1005" s="73">
        <f>Таблица1[[#This Row],[Всего обучающихся]]-Таблица1[[#This Row],[Загружено]]-Таблица1[[#This Row],[Отсеяно]]</f>
        <v>0</v>
      </c>
    </row>
    <row r="1006" spans="1:14" ht="16.5" customHeight="1" x14ac:dyDescent="0.2">
      <c r="A1006" s="37" t="s">
        <v>363</v>
      </c>
      <c r="B1006" s="37" t="s">
        <v>1626</v>
      </c>
      <c r="C1006" s="43">
        <v>4</v>
      </c>
      <c r="D1006" s="43">
        <v>4</v>
      </c>
      <c r="E1006" s="70">
        <v>6</v>
      </c>
      <c r="F1006" s="57">
        <v>6</v>
      </c>
      <c r="G1006" s="57">
        <v>0</v>
      </c>
      <c r="H1006" s="37" t="s">
        <v>2094</v>
      </c>
      <c r="I1006" s="121">
        <f>Таблица1[[#This Row],[Загружено]]/Таблица1[[#This Row],[Всего обучающихся]]</f>
        <v>1</v>
      </c>
      <c r="J1006" s="77">
        <f>Таблица1[[#This Row],[Отсеяно]]/Таблица1[[#This Row],[Всего обучающихся]]</f>
        <v>0</v>
      </c>
      <c r="K1006" s="67">
        <f>Таблица1[[#This Row],[Всего обучающихся]]-Таблица1[[#This Row],[Загружено]]</f>
        <v>0</v>
      </c>
      <c r="L1006" s="73">
        <f>Таблица1[[#This Row],[Всего обучающихся]]-Таблица1[[#This Row],[Загружено]]-Таблица1[[#This Row],[Отсеяно]]</f>
        <v>0</v>
      </c>
    </row>
    <row r="1007" spans="1:14" ht="16.5" customHeight="1" x14ac:dyDescent="0.2">
      <c r="A1007" s="37" t="s">
        <v>363</v>
      </c>
      <c r="B1007" s="37" t="s">
        <v>1621</v>
      </c>
      <c r="C1007" s="43">
        <v>6</v>
      </c>
      <c r="D1007" s="43">
        <v>5</v>
      </c>
      <c r="E1007" s="70">
        <v>4</v>
      </c>
      <c r="F1007" s="57">
        <v>4</v>
      </c>
      <c r="G1007" s="57">
        <v>0</v>
      </c>
      <c r="H1007" s="37" t="s">
        <v>2094</v>
      </c>
      <c r="I1007" s="121">
        <f>Таблица1[[#This Row],[Загружено]]/Таблица1[[#This Row],[Всего обучающихся]]</f>
        <v>1</v>
      </c>
      <c r="J1007" s="77">
        <f>Таблица1[[#This Row],[Отсеяно]]/Таблица1[[#This Row],[Всего обучающихся]]</f>
        <v>0</v>
      </c>
      <c r="K1007" s="67">
        <f>Таблица1[[#This Row],[Всего обучающихся]]-Таблица1[[#This Row],[Загружено]]</f>
        <v>0</v>
      </c>
      <c r="L1007" s="73">
        <f>Таблица1[[#This Row],[Всего обучающихся]]-Таблица1[[#This Row],[Загружено]]-Таблица1[[#This Row],[Отсеяно]]</f>
        <v>0</v>
      </c>
    </row>
    <row r="1008" spans="1:14" s="41" customFormat="1" ht="16.5" customHeight="1" x14ac:dyDescent="0.2">
      <c r="A1008" s="37" t="s">
        <v>363</v>
      </c>
      <c r="B1008" s="37" t="s">
        <v>1632</v>
      </c>
      <c r="C1008" s="43">
        <v>3</v>
      </c>
      <c r="D1008" s="43">
        <v>3</v>
      </c>
      <c r="E1008" s="70">
        <v>3</v>
      </c>
      <c r="F1008" s="57">
        <v>3</v>
      </c>
      <c r="G1008" s="57">
        <v>0</v>
      </c>
      <c r="H1008" s="37" t="s">
        <v>2094</v>
      </c>
      <c r="I1008" s="121">
        <f>Таблица1[[#This Row],[Загружено]]/Таблица1[[#This Row],[Всего обучающихся]]</f>
        <v>1</v>
      </c>
      <c r="J1008" s="77">
        <f>Таблица1[[#This Row],[Отсеяно]]/Таблица1[[#This Row],[Всего обучающихся]]</f>
        <v>0</v>
      </c>
      <c r="K1008" s="67">
        <f>Таблица1[[#This Row],[Всего обучающихся]]-Таблица1[[#This Row],[Загружено]]</f>
        <v>0</v>
      </c>
      <c r="L1008" s="73">
        <f>Таблица1[[#This Row],[Всего обучающихся]]-Таблица1[[#This Row],[Загружено]]-Таблица1[[#This Row],[Отсеяно]]</f>
        <v>0</v>
      </c>
      <c r="M1008" s="32"/>
      <c r="N1008" s="32"/>
    </row>
    <row r="1009" spans="1:14" ht="16.5" customHeight="1" x14ac:dyDescent="0.2">
      <c r="A1009" s="37" t="s">
        <v>363</v>
      </c>
      <c r="B1009" s="37" t="s">
        <v>1611</v>
      </c>
      <c r="C1009" s="43">
        <v>6</v>
      </c>
      <c r="D1009" s="43">
        <v>6</v>
      </c>
      <c r="E1009" s="70">
        <v>2</v>
      </c>
      <c r="F1009" s="57">
        <v>2</v>
      </c>
      <c r="G1009" s="57">
        <v>0</v>
      </c>
      <c r="H1009" s="37" t="s">
        <v>2094</v>
      </c>
      <c r="I1009" s="121">
        <f>Таблица1[[#This Row],[Загружено]]/Таблица1[[#This Row],[Всего обучающихся]]</f>
        <v>1</v>
      </c>
      <c r="J1009" s="77">
        <f>Таблица1[[#This Row],[Отсеяно]]/Таблица1[[#This Row],[Всего обучающихся]]</f>
        <v>0</v>
      </c>
      <c r="K1009" s="67">
        <f>Таблица1[[#This Row],[Всего обучающихся]]-Таблица1[[#This Row],[Загружено]]</f>
        <v>0</v>
      </c>
      <c r="L1009" s="73">
        <f>Таблица1[[#This Row],[Всего обучающихся]]-Таблица1[[#This Row],[Загружено]]-Таблица1[[#This Row],[Отсеяно]]</f>
        <v>0</v>
      </c>
    </row>
    <row r="1010" spans="1:14" ht="16.5" customHeight="1" x14ac:dyDescent="0.2">
      <c r="A1010" s="37" t="s">
        <v>363</v>
      </c>
      <c r="B1010" s="37" t="s">
        <v>1627</v>
      </c>
      <c r="C1010" s="43">
        <v>14</v>
      </c>
      <c r="D1010" s="43">
        <v>12</v>
      </c>
      <c r="E1010" s="70">
        <v>12</v>
      </c>
      <c r="F1010" s="57">
        <v>13</v>
      </c>
      <c r="G1010" s="57">
        <v>0</v>
      </c>
      <c r="H1010" s="37" t="s">
        <v>2094</v>
      </c>
      <c r="I1010" s="122">
        <f>Таблица1[[#This Row],[Загружено]]/Таблица1[[#This Row],[Всего обучающихся]]</f>
        <v>1.0833333333333333</v>
      </c>
      <c r="J1010" s="77">
        <f>Таблица1[[#This Row],[Отсеяно]]/Таблица1[[#This Row],[Всего обучающихся]]</f>
        <v>0</v>
      </c>
      <c r="K1010" s="67">
        <f>Таблица1[[#This Row],[Всего обучающихся]]-Таблица1[[#This Row],[Загружено]]</f>
        <v>-1</v>
      </c>
      <c r="L1010" s="73">
        <f>Таблица1[[#This Row],[Всего обучающихся]]-Таблица1[[#This Row],[Загружено]]-Таблица1[[#This Row],[Отсеяно]]</f>
        <v>-1</v>
      </c>
    </row>
    <row r="1011" spans="1:14" ht="16.5" customHeight="1" x14ac:dyDescent="0.2">
      <c r="A1011" s="37" t="s">
        <v>364</v>
      </c>
      <c r="B1011" s="37" t="s">
        <v>1643</v>
      </c>
      <c r="C1011" s="43">
        <v>22</v>
      </c>
      <c r="D1011" s="43">
        <v>19</v>
      </c>
      <c r="E1011" s="70">
        <v>150</v>
      </c>
      <c r="F1011" s="57">
        <v>119</v>
      </c>
      <c r="G1011" s="57">
        <v>9</v>
      </c>
      <c r="H1011" s="37" t="s">
        <v>2094</v>
      </c>
      <c r="I1011" s="77">
        <f>Таблица1[[#This Row],[Загружено]]/Таблица1[[#This Row],[Всего обучающихся]]</f>
        <v>0.79333333333333333</v>
      </c>
      <c r="J1011" s="77">
        <f>Таблица1[[#This Row],[Отсеяно]]/Таблица1[[#This Row],[Всего обучающихся]]</f>
        <v>0.06</v>
      </c>
      <c r="K1011" s="67">
        <f>Таблица1[[#This Row],[Всего обучающихся]]-Таблица1[[#This Row],[Загружено]]</f>
        <v>31</v>
      </c>
      <c r="L1011" s="73">
        <f>Таблица1[[#This Row],[Всего обучающихся]]-Таблица1[[#This Row],[Загружено]]-Таблица1[[#This Row],[Отсеяно]]</f>
        <v>22</v>
      </c>
      <c r="M1011" s="41"/>
      <c r="N1011" s="41"/>
    </row>
    <row r="1012" spans="1:14" ht="16.5" customHeight="1" x14ac:dyDescent="0.2">
      <c r="A1012" s="46" t="s">
        <v>364</v>
      </c>
      <c r="B1012" s="46" t="s">
        <v>1658</v>
      </c>
      <c r="C1012" s="43">
        <v>78</v>
      </c>
      <c r="D1012" s="43">
        <v>69</v>
      </c>
      <c r="E1012" s="79">
        <v>994</v>
      </c>
      <c r="F1012" s="57">
        <v>946</v>
      </c>
      <c r="G1012" s="57">
        <v>35</v>
      </c>
      <c r="H1012" s="37" t="s">
        <v>2094</v>
      </c>
      <c r="I1012" s="77">
        <f>Таблица1[[#This Row],[Загружено]]/Таблица1[[#This Row],[Всего обучающихся]]</f>
        <v>0.95171026156941652</v>
      </c>
      <c r="J1012" s="77">
        <f>Таблица1[[#This Row],[Отсеяно]]/Таблица1[[#This Row],[Всего обучающихся]]</f>
        <v>3.5211267605633804E-2</v>
      </c>
      <c r="K1012" s="67">
        <f>Таблица1[[#This Row],[Всего обучающихся]]-Таблица1[[#This Row],[Загружено]]</f>
        <v>48</v>
      </c>
      <c r="L1012" s="73">
        <f>Таблица1[[#This Row],[Всего обучающихся]]-Таблица1[[#This Row],[Загружено]]-Таблица1[[#This Row],[Отсеяно]]</f>
        <v>13</v>
      </c>
      <c r="M1012" s="33"/>
      <c r="N1012" s="33"/>
    </row>
    <row r="1013" spans="1:14" ht="16.5" customHeight="1" x14ac:dyDescent="0.2">
      <c r="A1013" s="37" t="s">
        <v>364</v>
      </c>
      <c r="B1013" s="37" t="s">
        <v>1649</v>
      </c>
      <c r="C1013" s="43">
        <v>18</v>
      </c>
      <c r="D1013" s="43">
        <v>15</v>
      </c>
      <c r="E1013" s="70">
        <v>152</v>
      </c>
      <c r="F1013" s="57">
        <v>137</v>
      </c>
      <c r="G1013" s="57">
        <v>6</v>
      </c>
      <c r="H1013" s="37" t="s">
        <v>2094</v>
      </c>
      <c r="I1013" s="77">
        <f>Таблица1[[#This Row],[Загружено]]/Таблица1[[#This Row],[Всего обучающихся]]</f>
        <v>0.90131578947368418</v>
      </c>
      <c r="J1013" s="77">
        <f>Таблица1[[#This Row],[Отсеяно]]/Таблица1[[#This Row],[Всего обучающихся]]</f>
        <v>3.9473684210526314E-2</v>
      </c>
      <c r="K1013" s="67">
        <f>Таблица1[[#This Row],[Всего обучающихся]]-Таблица1[[#This Row],[Загружено]]</f>
        <v>15</v>
      </c>
      <c r="L1013" s="73">
        <f>Таблица1[[#This Row],[Всего обучающихся]]-Таблица1[[#This Row],[Загружено]]-Таблица1[[#This Row],[Отсеяно]]</f>
        <v>9</v>
      </c>
    </row>
    <row r="1014" spans="1:14" ht="16.5" customHeight="1" x14ac:dyDescent="0.2">
      <c r="A1014" s="37" t="s">
        <v>364</v>
      </c>
      <c r="B1014" s="37" t="s">
        <v>1651</v>
      </c>
      <c r="C1014" s="43">
        <v>52</v>
      </c>
      <c r="D1014" s="43">
        <v>46</v>
      </c>
      <c r="E1014" s="70">
        <v>498</v>
      </c>
      <c r="F1014" s="57">
        <v>482</v>
      </c>
      <c r="G1014" s="57">
        <v>9</v>
      </c>
      <c r="H1014" s="37" t="s">
        <v>2094</v>
      </c>
      <c r="I1014" s="64">
        <f>Таблица1[[#This Row],[Загружено]]/Таблица1[[#This Row],[Всего обучающихся]]</f>
        <v>0.96787148594377514</v>
      </c>
      <c r="J1014" s="77">
        <f>Таблица1[[#This Row],[Отсеяно]]/Таблица1[[#This Row],[Всего обучающихся]]</f>
        <v>1.8072289156626505E-2</v>
      </c>
      <c r="K1014" s="67">
        <f>Таблица1[[#This Row],[Всего обучающихся]]-Таблица1[[#This Row],[Загружено]]</f>
        <v>16</v>
      </c>
      <c r="L1014" s="73">
        <f>Таблица1[[#This Row],[Всего обучающихся]]-Таблица1[[#This Row],[Загружено]]-Таблица1[[#This Row],[Отсеяно]]</f>
        <v>7</v>
      </c>
    </row>
    <row r="1015" spans="1:14" ht="16.5" customHeight="1" x14ac:dyDescent="0.2">
      <c r="A1015" s="37" t="s">
        <v>364</v>
      </c>
      <c r="B1015" s="37" t="s">
        <v>1650</v>
      </c>
      <c r="C1015" s="43">
        <v>30</v>
      </c>
      <c r="D1015" s="43">
        <v>25</v>
      </c>
      <c r="E1015" s="70">
        <v>228</v>
      </c>
      <c r="F1015" s="57">
        <v>214</v>
      </c>
      <c r="G1015" s="57">
        <v>9</v>
      </c>
      <c r="H1015" s="37" t="s">
        <v>2094</v>
      </c>
      <c r="I1015" s="64">
        <f>Таблица1[[#This Row],[Загружено]]/Таблица1[[#This Row],[Всего обучающихся]]</f>
        <v>0.93859649122807021</v>
      </c>
      <c r="J1015" s="77">
        <f>Таблица1[[#This Row],[Отсеяно]]/Таблица1[[#This Row],[Всего обучающихся]]</f>
        <v>3.9473684210526314E-2</v>
      </c>
      <c r="K1015" s="67">
        <f>Таблица1[[#This Row],[Всего обучающихся]]-Таблица1[[#This Row],[Загружено]]</f>
        <v>14</v>
      </c>
      <c r="L1015" s="73">
        <f>Таблица1[[#This Row],[Всего обучающихся]]-Таблица1[[#This Row],[Загружено]]-Таблица1[[#This Row],[Отсеяно]]</f>
        <v>5</v>
      </c>
    </row>
    <row r="1016" spans="1:14" ht="16.5" customHeight="1" x14ac:dyDescent="0.2">
      <c r="A1016" s="37" t="s">
        <v>364</v>
      </c>
      <c r="B1016" s="37" t="s">
        <v>1644</v>
      </c>
      <c r="C1016" s="43">
        <v>18</v>
      </c>
      <c r="D1016" s="43">
        <v>15</v>
      </c>
      <c r="E1016" s="70">
        <v>76</v>
      </c>
      <c r="F1016" s="57">
        <v>71</v>
      </c>
      <c r="G1016" s="57">
        <v>1</v>
      </c>
      <c r="H1016" s="37" t="s">
        <v>2094</v>
      </c>
      <c r="I1016" s="77">
        <f>Таблица1[[#This Row],[Загружено]]/Таблица1[[#This Row],[Всего обучающихся]]</f>
        <v>0.93421052631578949</v>
      </c>
      <c r="J1016" s="77">
        <f>Таблица1[[#This Row],[Отсеяно]]/Таблица1[[#This Row],[Всего обучающихся]]</f>
        <v>1.3157894736842105E-2</v>
      </c>
      <c r="K1016" s="67">
        <f>Таблица1[[#This Row],[Всего обучающихся]]-Таблица1[[#This Row],[Загружено]]</f>
        <v>5</v>
      </c>
      <c r="L1016" s="73">
        <f>Таблица1[[#This Row],[Всего обучающихся]]-Таблица1[[#This Row],[Загружено]]-Таблица1[[#This Row],[Отсеяно]]</f>
        <v>4</v>
      </c>
    </row>
    <row r="1017" spans="1:14" ht="16.5" customHeight="1" x14ac:dyDescent="0.2">
      <c r="A1017" s="37" t="s">
        <v>364</v>
      </c>
      <c r="B1017" s="37" t="s">
        <v>1663</v>
      </c>
      <c r="C1017" s="43">
        <v>17</v>
      </c>
      <c r="D1017" s="43">
        <v>15</v>
      </c>
      <c r="E1017" s="70">
        <v>46</v>
      </c>
      <c r="F1017" s="57">
        <v>40</v>
      </c>
      <c r="G1017" s="57">
        <v>2</v>
      </c>
      <c r="H1017" s="37" t="s">
        <v>2094</v>
      </c>
      <c r="I1017" s="77">
        <f>Таблица1[[#This Row],[Загружено]]/Таблица1[[#This Row],[Всего обучающихся]]</f>
        <v>0.86956521739130432</v>
      </c>
      <c r="J1017" s="77">
        <f>Таблица1[[#This Row],[Отсеяно]]/Таблица1[[#This Row],[Всего обучающихся]]</f>
        <v>4.3478260869565216E-2</v>
      </c>
      <c r="K1017" s="67">
        <f>Таблица1[[#This Row],[Всего обучающихся]]-Таблица1[[#This Row],[Загружено]]</f>
        <v>6</v>
      </c>
      <c r="L1017" s="73">
        <f>Таблица1[[#This Row],[Всего обучающихся]]-Таблица1[[#This Row],[Загружено]]-Таблица1[[#This Row],[Отсеяно]]</f>
        <v>4</v>
      </c>
      <c r="M1017" s="41"/>
      <c r="N1017" s="41"/>
    </row>
    <row r="1018" spans="1:14" ht="16.5" customHeight="1" x14ac:dyDescent="0.2">
      <c r="A1018" s="46" t="s">
        <v>364</v>
      </c>
      <c r="B1018" s="46" t="s">
        <v>1655</v>
      </c>
      <c r="C1018" s="43">
        <v>52</v>
      </c>
      <c r="D1018" s="43">
        <v>45</v>
      </c>
      <c r="E1018" s="79">
        <v>521</v>
      </c>
      <c r="F1018" s="57">
        <v>509</v>
      </c>
      <c r="G1018" s="57">
        <v>9</v>
      </c>
      <c r="H1018" s="37" t="s">
        <v>2094</v>
      </c>
      <c r="I1018" s="77">
        <f>Таблица1[[#This Row],[Загружено]]/Таблица1[[#This Row],[Всего обучающихся]]</f>
        <v>0.97696737044145876</v>
      </c>
      <c r="J1018" s="77">
        <f>Таблица1[[#This Row],[Отсеяно]]/Таблица1[[#This Row],[Всего обучающихся]]</f>
        <v>1.7274472168905951E-2</v>
      </c>
      <c r="K1018" s="67">
        <f>Таблица1[[#This Row],[Всего обучающихся]]-Таблица1[[#This Row],[Загружено]]</f>
        <v>12</v>
      </c>
      <c r="L1018" s="73">
        <f>Таблица1[[#This Row],[Всего обучающихся]]-Таблица1[[#This Row],[Загружено]]-Таблица1[[#This Row],[Отсеяно]]</f>
        <v>3</v>
      </c>
    </row>
    <row r="1019" spans="1:14" ht="16.5" customHeight="1" x14ac:dyDescent="0.2">
      <c r="A1019" s="37" t="s">
        <v>364</v>
      </c>
      <c r="B1019" s="37" t="s">
        <v>1638</v>
      </c>
      <c r="C1019" s="43">
        <v>18</v>
      </c>
      <c r="D1019" s="43">
        <v>17</v>
      </c>
      <c r="E1019" s="70">
        <v>90</v>
      </c>
      <c r="F1019" s="57">
        <v>86</v>
      </c>
      <c r="G1019" s="57">
        <v>1</v>
      </c>
      <c r="H1019" s="37" t="s">
        <v>2094</v>
      </c>
      <c r="I1019" s="109">
        <f>Таблица1[[#This Row],[Загружено]]/Таблица1[[#This Row],[Всего обучающихся]]</f>
        <v>0.9555555555555556</v>
      </c>
      <c r="J1019" s="77">
        <f>Таблица1[[#This Row],[Отсеяно]]/Таблица1[[#This Row],[Всего обучающихся]]</f>
        <v>1.1111111111111112E-2</v>
      </c>
      <c r="K1019" s="67">
        <f>Таблица1[[#This Row],[Всего обучающихся]]-Таблица1[[#This Row],[Загружено]]</f>
        <v>4</v>
      </c>
      <c r="L1019" s="73">
        <f>Таблица1[[#This Row],[Всего обучающихся]]-Таблица1[[#This Row],[Загружено]]-Таблица1[[#This Row],[Отсеяно]]</f>
        <v>3</v>
      </c>
    </row>
    <row r="1020" spans="1:14" ht="16.5" customHeight="1" x14ac:dyDescent="0.2">
      <c r="A1020" s="37" t="s">
        <v>364</v>
      </c>
      <c r="B1020" s="37" t="s">
        <v>1654</v>
      </c>
      <c r="C1020" s="43">
        <v>16</v>
      </c>
      <c r="D1020" s="43">
        <v>14</v>
      </c>
      <c r="E1020" s="70">
        <v>65</v>
      </c>
      <c r="F1020" s="57">
        <v>62</v>
      </c>
      <c r="G1020" s="57"/>
      <c r="H1020" s="37" t="s">
        <v>2094</v>
      </c>
      <c r="I1020" s="64">
        <f>Таблица1[[#This Row],[Загружено]]/Таблица1[[#This Row],[Всего обучающихся]]</f>
        <v>0.9538461538461539</v>
      </c>
      <c r="J1020" s="77">
        <f>Таблица1[[#This Row],[Отсеяно]]/Таблица1[[#This Row],[Всего обучающихся]]</f>
        <v>0</v>
      </c>
      <c r="K1020" s="67">
        <f>Таблица1[[#This Row],[Всего обучающихся]]-Таблица1[[#This Row],[Загружено]]</f>
        <v>3</v>
      </c>
      <c r="L1020" s="73">
        <f>Таблица1[[#This Row],[Всего обучающихся]]-Таблица1[[#This Row],[Загружено]]-Таблица1[[#This Row],[Отсеяно]]</f>
        <v>3</v>
      </c>
    </row>
    <row r="1021" spans="1:14" ht="16.5" customHeight="1" x14ac:dyDescent="0.2">
      <c r="A1021" s="37" t="s">
        <v>364</v>
      </c>
      <c r="B1021" s="37" t="s">
        <v>1653</v>
      </c>
      <c r="C1021" s="43">
        <v>18</v>
      </c>
      <c r="D1021" s="43">
        <v>14</v>
      </c>
      <c r="E1021" s="70">
        <v>107</v>
      </c>
      <c r="F1021" s="57">
        <v>102</v>
      </c>
      <c r="G1021" s="57">
        <v>3</v>
      </c>
      <c r="H1021" s="37" t="s">
        <v>2094</v>
      </c>
      <c r="I1021" s="64">
        <f>Таблица1[[#This Row],[Загружено]]/Таблица1[[#This Row],[Всего обучающихся]]</f>
        <v>0.95327102803738317</v>
      </c>
      <c r="J1021" s="77">
        <f>Таблица1[[#This Row],[Отсеяно]]/Таблица1[[#This Row],[Всего обучающихся]]</f>
        <v>2.8037383177570093E-2</v>
      </c>
      <c r="K1021" s="67">
        <f>Таблица1[[#This Row],[Всего обучающихся]]-Таблица1[[#This Row],[Загружено]]</f>
        <v>5</v>
      </c>
      <c r="L1021" s="73">
        <f>Таблица1[[#This Row],[Всего обучающихся]]-Таблица1[[#This Row],[Загружено]]-Таблица1[[#This Row],[Отсеяно]]</f>
        <v>2</v>
      </c>
    </row>
    <row r="1022" spans="1:14" ht="16.5" customHeight="1" x14ac:dyDescent="0.2">
      <c r="A1022" s="37" t="s">
        <v>364</v>
      </c>
      <c r="B1022" s="37" t="s">
        <v>1648</v>
      </c>
      <c r="C1022" s="43">
        <v>19</v>
      </c>
      <c r="D1022" s="43">
        <v>19</v>
      </c>
      <c r="E1022" s="70">
        <v>102</v>
      </c>
      <c r="F1022" s="57">
        <v>98</v>
      </c>
      <c r="G1022" s="57">
        <v>2</v>
      </c>
      <c r="H1022" s="37" t="s">
        <v>2094</v>
      </c>
      <c r="I1022" s="77">
        <f>Таблица1[[#This Row],[Загружено]]/Таблица1[[#This Row],[Всего обучающихся]]</f>
        <v>0.96078431372549022</v>
      </c>
      <c r="J1022" s="77">
        <f>Таблица1[[#This Row],[Отсеяно]]/Таблица1[[#This Row],[Всего обучающихся]]</f>
        <v>1.9607843137254902E-2</v>
      </c>
      <c r="K1022" s="67">
        <f>Таблица1[[#This Row],[Всего обучающихся]]-Таблица1[[#This Row],[Загружено]]</f>
        <v>4</v>
      </c>
      <c r="L1022" s="73">
        <f>Таблица1[[#This Row],[Всего обучающихся]]-Таблица1[[#This Row],[Загружено]]-Таблица1[[#This Row],[Отсеяно]]</f>
        <v>2</v>
      </c>
    </row>
    <row r="1023" spans="1:14" ht="16.5" customHeight="1" x14ac:dyDescent="0.2">
      <c r="A1023" s="37" t="s">
        <v>364</v>
      </c>
      <c r="B1023" s="37" t="s">
        <v>1652</v>
      </c>
      <c r="C1023" s="43">
        <v>18</v>
      </c>
      <c r="D1023" s="43">
        <v>17</v>
      </c>
      <c r="E1023" s="70">
        <v>67</v>
      </c>
      <c r="F1023" s="58">
        <v>65</v>
      </c>
      <c r="G1023" s="58"/>
      <c r="H1023" s="37" t="s">
        <v>2094</v>
      </c>
      <c r="I1023" s="77">
        <f>Таблица1[[#This Row],[Загружено]]/Таблица1[[#This Row],[Всего обучающихся]]</f>
        <v>0.97014925373134331</v>
      </c>
      <c r="J1023" s="77">
        <f>Таблица1[[#This Row],[Отсеяно]]/Таблица1[[#This Row],[Всего обучающихся]]</f>
        <v>0</v>
      </c>
      <c r="K1023" s="67">
        <f>Таблица1[[#This Row],[Всего обучающихся]]-Таблица1[[#This Row],[Загружено]]</f>
        <v>2</v>
      </c>
      <c r="L1023" s="73">
        <f>Таблица1[[#This Row],[Всего обучающихся]]-Таблица1[[#This Row],[Загружено]]-Таблица1[[#This Row],[Отсеяно]]</f>
        <v>2</v>
      </c>
    </row>
    <row r="1024" spans="1:14" ht="16.5" customHeight="1" x14ac:dyDescent="0.2">
      <c r="A1024" s="37" t="s">
        <v>364</v>
      </c>
      <c r="B1024" s="37" t="s">
        <v>1641</v>
      </c>
      <c r="C1024" s="43">
        <v>12</v>
      </c>
      <c r="D1024" s="43">
        <v>11</v>
      </c>
      <c r="E1024" s="70">
        <v>42</v>
      </c>
      <c r="F1024" s="58">
        <v>38</v>
      </c>
      <c r="G1024" s="58">
        <v>2</v>
      </c>
      <c r="H1024" s="37" t="s">
        <v>2094</v>
      </c>
      <c r="I1024" s="109">
        <f>Таблица1[[#This Row],[Загружено]]/Таблица1[[#This Row],[Всего обучающихся]]</f>
        <v>0.90476190476190477</v>
      </c>
      <c r="J1024" s="77">
        <f>Таблица1[[#This Row],[Отсеяно]]/Таблица1[[#This Row],[Всего обучающихся]]</f>
        <v>4.7619047619047616E-2</v>
      </c>
      <c r="K1024" s="67">
        <f>Таблица1[[#This Row],[Всего обучающихся]]-Таблица1[[#This Row],[Загружено]]</f>
        <v>4</v>
      </c>
      <c r="L1024" s="73">
        <f>Таблица1[[#This Row],[Всего обучающихся]]-Таблица1[[#This Row],[Загружено]]-Таблица1[[#This Row],[Отсеяно]]</f>
        <v>2</v>
      </c>
    </row>
    <row r="1025" spans="1:14" ht="16.5" customHeight="1" x14ac:dyDescent="0.2">
      <c r="A1025" s="37" t="s">
        <v>364</v>
      </c>
      <c r="B1025" s="37" t="s">
        <v>1642</v>
      </c>
      <c r="C1025" s="43">
        <v>20</v>
      </c>
      <c r="D1025" s="43">
        <v>17</v>
      </c>
      <c r="E1025" s="70">
        <v>84</v>
      </c>
      <c r="F1025" s="57">
        <v>83</v>
      </c>
      <c r="G1025" s="57">
        <v>0</v>
      </c>
      <c r="H1025" s="37" t="s">
        <v>2094</v>
      </c>
      <c r="I1025" s="121">
        <f>Таблица1[[#This Row],[Загружено]]/Таблица1[[#This Row],[Всего обучающихся]]</f>
        <v>0.98809523809523814</v>
      </c>
      <c r="J1025" s="77">
        <f>Таблица1[[#This Row],[Отсеяно]]/Таблица1[[#This Row],[Всего обучающихся]]</f>
        <v>0</v>
      </c>
      <c r="K1025" s="67">
        <f>Таблица1[[#This Row],[Всего обучающихся]]-Таблица1[[#This Row],[Загружено]]</f>
        <v>1</v>
      </c>
      <c r="L1025" s="73">
        <f>Таблица1[[#This Row],[Всего обучающихся]]-Таблица1[[#This Row],[Загружено]]-Таблица1[[#This Row],[Отсеяно]]</f>
        <v>1</v>
      </c>
    </row>
    <row r="1026" spans="1:14" ht="16.5" customHeight="1" x14ac:dyDescent="0.2">
      <c r="A1026" s="37" t="s">
        <v>364</v>
      </c>
      <c r="B1026" s="37" t="s">
        <v>1645</v>
      </c>
      <c r="C1026" s="43">
        <v>20</v>
      </c>
      <c r="D1026" s="43">
        <v>19</v>
      </c>
      <c r="E1026" s="70">
        <v>121</v>
      </c>
      <c r="F1026" s="57">
        <v>121</v>
      </c>
      <c r="G1026" s="57">
        <v>0</v>
      </c>
      <c r="H1026" s="37" t="s">
        <v>2094</v>
      </c>
      <c r="I1026" s="122">
        <f>Таблица1[[#This Row],[Загружено]]/Таблица1[[#This Row],[Всего обучающихся]]</f>
        <v>1</v>
      </c>
      <c r="J1026" s="77">
        <f>Таблица1[[#This Row],[Отсеяно]]/Таблица1[[#This Row],[Всего обучающихся]]</f>
        <v>0</v>
      </c>
      <c r="K1026" s="67">
        <f>Таблица1[[#This Row],[Всего обучающихся]]-Таблица1[[#This Row],[Загружено]]</f>
        <v>0</v>
      </c>
      <c r="L1026" s="73">
        <f>Таблица1[[#This Row],[Всего обучающихся]]-Таблица1[[#This Row],[Загружено]]-Таблица1[[#This Row],[Отсеяно]]</f>
        <v>0</v>
      </c>
      <c r="M1026" s="47"/>
      <c r="N1026" s="47"/>
    </row>
    <row r="1027" spans="1:14" ht="16.5" hidden="1" customHeight="1" x14ac:dyDescent="0.2">
      <c r="A1027" s="96" t="s">
        <v>3</v>
      </c>
      <c r="B1027" s="96" t="s">
        <v>648</v>
      </c>
      <c r="C1027" s="98">
        <v>23</v>
      </c>
      <c r="D1027" s="98">
        <v>17</v>
      </c>
      <c r="E1027" s="97">
        <v>122</v>
      </c>
      <c r="F1027" s="99">
        <v>107</v>
      </c>
      <c r="G1027" s="99">
        <v>15</v>
      </c>
      <c r="H1027" s="37" t="s">
        <v>2095</v>
      </c>
      <c r="I1027" s="54">
        <f>Таблица1[[#This Row],[Загружено]]/Таблица1[[#This Row],[Всего обучающихся]]</f>
        <v>0.87704918032786883</v>
      </c>
      <c r="J1027" s="77">
        <f>Таблица1[[#This Row],[Отсеяно]]/Таблица1[[#This Row],[Всего обучающихся]]</f>
        <v>0.12295081967213115</v>
      </c>
      <c r="K1027" s="67">
        <f>Таблица1[[#This Row],[Всего обучающихся]]-Таблица1[[#This Row],[Загружено]]</f>
        <v>15</v>
      </c>
      <c r="L1027" s="73">
        <f>Таблица1[[#This Row],[Всего обучающихся]]-Таблица1[[#This Row],[Загружено]]-Таблица1[[#This Row],[Отсеяно]]</f>
        <v>0</v>
      </c>
    </row>
    <row r="1028" spans="1:14" ht="16.5" hidden="1" customHeight="1" x14ac:dyDescent="0.2">
      <c r="A1028" s="96" t="s">
        <v>3</v>
      </c>
      <c r="B1028" s="96" t="s">
        <v>648</v>
      </c>
      <c r="C1028" s="98">
        <v>23</v>
      </c>
      <c r="D1028" s="98">
        <v>17</v>
      </c>
      <c r="E1028" s="97">
        <v>122</v>
      </c>
      <c r="F1028" s="99">
        <v>107</v>
      </c>
      <c r="G1028" s="99">
        <v>15</v>
      </c>
      <c r="H1028" s="37" t="s">
        <v>2095</v>
      </c>
      <c r="I1028" s="54">
        <f>Таблица1[[#This Row],[Загружено]]/Таблица1[[#This Row],[Всего обучающихся]]</f>
        <v>0.87704918032786883</v>
      </c>
      <c r="J1028" s="77">
        <f>Таблица1[[#This Row],[Отсеяно]]/Таблица1[[#This Row],[Всего обучающихся]]</f>
        <v>0.12295081967213115</v>
      </c>
      <c r="K1028" s="67">
        <f>Таблица1[[#This Row],[Всего обучающихся]]-Таблица1[[#This Row],[Загружено]]</f>
        <v>15</v>
      </c>
      <c r="L1028" s="73">
        <f>Таблица1[[#This Row],[Всего обучающихся]]-Таблица1[[#This Row],[Загружено]]-Таблица1[[#This Row],[Отсеяно]]</f>
        <v>0</v>
      </c>
    </row>
    <row r="1029" spans="1:14" ht="16.5" customHeight="1" x14ac:dyDescent="0.2">
      <c r="A1029" s="37" t="s">
        <v>364</v>
      </c>
      <c r="B1029" s="37" t="s">
        <v>1662</v>
      </c>
      <c r="C1029" s="43">
        <v>17</v>
      </c>
      <c r="D1029" s="43">
        <v>17</v>
      </c>
      <c r="E1029" s="70">
        <v>70</v>
      </c>
      <c r="F1029" s="57">
        <v>67</v>
      </c>
      <c r="G1029" s="57">
        <v>3</v>
      </c>
      <c r="H1029" s="37" t="s">
        <v>2094</v>
      </c>
      <c r="I1029" s="77">
        <f>Таблица1[[#This Row],[Загружено]]/Таблица1[[#This Row],[Всего обучающихся]]</f>
        <v>0.95714285714285718</v>
      </c>
      <c r="J1029" s="77">
        <f>Таблица1[[#This Row],[Отсеяно]]/Таблица1[[#This Row],[Всего обучающихся]]</f>
        <v>4.2857142857142858E-2</v>
      </c>
      <c r="K1029" s="67">
        <f>Таблица1[[#This Row],[Всего обучающихся]]-Таблица1[[#This Row],[Загружено]]</f>
        <v>3</v>
      </c>
      <c r="L1029" s="73">
        <f>Таблица1[[#This Row],[Всего обучающихся]]-Таблица1[[#This Row],[Загружено]]-Таблица1[[#This Row],[Отсеяно]]</f>
        <v>0</v>
      </c>
    </row>
    <row r="1030" spans="1:14" ht="16.5" customHeight="1" x14ac:dyDescent="0.2">
      <c r="A1030" s="37" t="s">
        <v>364</v>
      </c>
      <c r="B1030" s="37" t="s">
        <v>1640</v>
      </c>
      <c r="C1030" s="43">
        <v>17</v>
      </c>
      <c r="D1030" s="43">
        <v>15</v>
      </c>
      <c r="E1030" s="70">
        <v>52</v>
      </c>
      <c r="F1030" s="57">
        <v>51</v>
      </c>
      <c r="G1030" s="57">
        <v>1</v>
      </c>
      <c r="H1030" s="37" t="s">
        <v>2094</v>
      </c>
      <c r="I1030" s="109">
        <f>Таблица1[[#This Row],[Загружено]]/Таблица1[[#This Row],[Всего обучающихся]]</f>
        <v>0.98076923076923073</v>
      </c>
      <c r="J1030" s="77">
        <f>Таблица1[[#This Row],[Отсеяно]]/Таблица1[[#This Row],[Всего обучающихся]]</f>
        <v>1.9230769230769232E-2</v>
      </c>
      <c r="K1030" s="67">
        <f>Таблица1[[#This Row],[Всего обучающихся]]-Таблица1[[#This Row],[Загружено]]</f>
        <v>1</v>
      </c>
      <c r="L1030" s="73">
        <f>Таблица1[[#This Row],[Всего обучающихся]]-Таблица1[[#This Row],[Загружено]]-Таблица1[[#This Row],[Отсеяно]]</f>
        <v>0</v>
      </c>
    </row>
    <row r="1031" spans="1:14" ht="16.5" customHeight="1" x14ac:dyDescent="0.2">
      <c r="A1031" s="37" t="s">
        <v>364</v>
      </c>
      <c r="B1031" s="37" t="s">
        <v>1639</v>
      </c>
      <c r="C1031" s="43">
        <v>15</v>
      </c>
      <c r="D1031" s="43">
        <v>15</v>
      </c>
      <c r="E1031" s="70">
        <v>43</v>
      </c>
      <c r="F1031" s="57">
        <v>40</v>
      </c>
      <c r="G1031" s="57">
        <v>3</v>
      </c>
      <c r="H1031" s="37" t="s">
        <v>2094</v>
      </c>
      <c r="I1031" s="109">
        <f>Таблица1[[#This Row],[Загружено]]/Таблица1[[#This Row],[Всего обучающихся]]</f>
        <v>0.93023255813953487</v>
      </c>
      <c r="J1031" s="77">
        <f>Таблица1[[#This Row],[Отсеяно]]/Таблица1[[#This Row],[Всего обучающихся]]</f>
        <v>6.9767441860465115E-2</v>
      </c>
      <c r="K1031" s="67">
        <f>Таблица1[[#This Row],[Всего обучающихся]]-Таблица1[[#This Row],[Загружено]]</f>
        <v>3</v>
      </c>
      <c r="L1031" s="73">
        <f>Таблица1[[#This Row],[Всего обучающихся]]-Таблица1[[#This Row],[Загружено]]-Таблица1[[#This Row],[Отсеяно]]</f>
        <v>0</v>
      </c>
    </row>
    <row r="1032" spans="1:14" ht="16.5" customHeight="1" x14ac:dyDescent="0.2">
      <c r="A1032" s="37" t="s">
        <v>364</v>
      </c>
      <c r="B1032" s="37" t="s">
        <v>1646</v>
      </c>
      <c r="C1032" s="43">
        <v>14</v>
      </c>
      <c r="D1032" s="43">
        <v>13</v>
      </c>
      <c r="E1032" s="70">
        <v>35</v>
      </c>
      <c r="F1032" s="57">
        <v>35</v>
      </c>
      <c r="G1032" s="57">
        <v>0</v>
      </c>
      <c r="H1032" s="37" t="s">
        <v>2094</v>
      </c>
      <c r="I1032" s="121">
        <f>Таблица1[[#This Row],[Загружено]]/Таблица1[[#This Row],[Всего обучающихся]]</f>
        <v>1</v>
      </c>
      <c r="J1032" s="77">
        <f>Таблица1[[#This Row],[Отсеяно]]/Таблица1[[#This Row],[Всего обучающихся]]</f>
        <v>0</v>
      </c>
      <c r="K1032" s="67">
        <f>Таблица1[[#This Row],[Всего обучающихся]]-Таблица1[[#This Row],[Загружено]]</f>
        <v>0</v>
      </c>
      <c r="L1032" s="73">
        <f>Таблица1[[#This Row],[Всего обучающихся]]-Таблица1[[#This Row],[Загружено]]-Таблица1[[#This Row],[Отсеяно]]</f>
        <v>0</v>
      </c>
    </row>
    <row r="1033" spans="1:14" ht="16.5" customHeight="1" x14ac:dyDescent="0.2">
      <c r="A1033" s="37" t="s">
        <v>364</v>
      </c>
      <c r="B1033" s="37" t="s">
        <v>1661</v>
      </c>
      <c r="C1033" s="43">
        <v>6</v>
      </c>
      <c r="D1033" s="43">
        <v>5</v>
      </c>
      <c r="E1033" s="70">
        <v>29</v>
      </c>
      <c r="F1033" s="57">
        <v>30</v>
      </c>
      <c r="G1033" s="57">
        <v>0</v>
      </c>
      <c r="H1033" s="37" t="s">
        <v>2094</v>
      </c>
      <c r="I1033" s="122">
        <f>Таблица1[[#This Row],[Загружено]]/Таблица1[[#This Row],[Всего обучающихся]]</f>
        <v>1.0344827586206897</v>
      </c>
      <c r="J1033" s="77">
        <f>Таблица1[[#This Row],[Отсеяно]]/Таблица1[[#This Row],[Всего обучающихся]]</f>
        <v>0</v>
      </c>
      <c r="K1033" s="67">
        <f>Таблица1[[#This Row],[Всего обучающихся]]-Таблица1[[#This Row],[Загружено]]</f>
        <v>-1</v>
      </c>
      <c r="L1033" s="73">
        <f>Таблица1[[#This Row],[Всего обучающихся]]-Таблица1[[#This Row],[Загружено]]-Таблица1[[#This Row],[Отсеяно]]</f>
        <v>-1</v>
      </c>
    </row>
    <row r="1034" spans="1:14" ht="16.5" customHeight="1" x14ac:dyDescent="0.2">
      <c r="A1034" s="37" t="s">
        <v>364</v>
      </c>
      <c r="B1034" s="37" t="s">
        <v>1647</v>
      </c>
      <c r="C1034" s="43">
        <v>23</v>
      </c>
      <c r="D1034" s="43">
        <v>21</v>
      </c>
      <c r="E1034" s="70">
        <v>145</v>
      </c>
      <c r="F1034" s="57">
        <v>145</v>
      </c>
      <c r="G1034" s="57">
        <v>6</v>
      </c>
      <c r="H1034" s="37" t="s">
        <v>2094</v>
      </c>
      <c r="I1034" s="121">
        <f>Таблица1[[#This Row],[Загружено]]/Таблица1[[#This Row],[Всего обучающихся]]</f>
        <v>1</v>
      </c>
      <c r="J1034" s="77">
        <f>Таблица1[[#This Row],[Отсеяно]]/Таблица1[[#This Row],[Всего обучающихся]]</f>
        <v>4.1379310344827586E-2</v>
      </c>
      <c r="K1034" s="67">
        <f>Таблица1[[#This Row],[Всего обучающихся]]-Таблица1[[#This Row],[Загружено]]</f>
        <v>0</v>
      </c>
      <c r="L1034" s="73">
        <f>Таблица1[[#This Row],[Всего обучающихся]]-Таблица1[[#This Row],[Загружено]]-Таблица1[[#This Row],[Отсеяно]]</f>
        <v>-6</v>
      </c>
    </row>
    <row r="1035" spans="1:14" s="41" customFormat="1" ht="16.5" customHeight="1" x14ac:dyDescent="0.2">
      <c r="A1035" s="37" t="s">
        <v>365</v>
      </c>
      <c r="B1035" s="37" t="s">
        <v>1692</v>
      </c>
      <c r="C1035" s="98">
        <v>56</v>
      </c>
      <c r="D1035" s="98">
        <v>51</v>
      </c>
      <c r="E1035" s="70">
        <v>407</v>
      </c>
      <c r="F1035" s="57">
        <v>69</v>
      </c>
      <c r="G1035" s="57">
        <v>2</v>
      </c>
      <c r="H1035" s="37" t="s">
        <v>2095</v>
      </c>
      <c r="I1035" s="77">
        <f>Таблица1[[#This Row],[Загружено]]/Таблица1[[#This Row],[Всего обучающихся]]</f>
        <v>0.16953316953316952</v>
      </c>
      <c r="J1035" s="77">
        <f>Таблица1[[#This Row],[Отсеяно]]/Таблица1[[#This Row],[Всего обучающихся]]</f>
        <v>4.9140049140049139E-3</v>
      </c>
      <c r="K1035" s="118">
        <f>Таблица1[[#This Row],[Всего обучающихся]]-Таблица1[[#This Row],[Загружено]]</f>
        <v>338</v>
      </c>
      <c r="L1035" s="73">
        <f>Таблица1[[#This Row],[Всего обучающихся]]-Таблица1[[#This Row],[Загружено]]-Таблица1[[#This Row],[Отсеяно]]</f>
        <v>336</v>
      </c>
      <c r="M1035" s="41">
        <v>404</v>
      </c>
      <c r="N1035" s="41">
        <v>529010627</v>
      </c>
    </row>
    <row r="1036" spans="1:14" ht="16.5" customHeight="1" x14ac:dyDescent="0.2">
      <c r="A1036" s="46" t="s">
        <v>365</v>
      </c>
      <c r="B1036" s="46" t="s">
        <v>2097</v>
      </c>
      <c r="C1036" s="98">
        <v>70</v>
      </c>
      <c r="D1036" s="98">
        <v>67</v>
      </c>
      <c r="E1036" s="79">
        <v>550</v>
      </c>
      <c r="F1036" s="57">
        <v>133</v>
      </c>
      <c r="G1036" s="57">
        <v>392</v>
      </c>
      <c r="H1036" s="37" t="s">
        <v>2095</v>
      </c>
      <c r="I1036" s="64">
        <f>Таблица1[[#This Row],[Загружено]]/Таблица1[[#This Row],[Всего обучающихся]]</f>
        <v>0.24181818181818182</v>
      </c>
      <c r="J1036" s="119">
        <f>Таблица1[[#This Row],[Отсеяно]]/Таблица1[[#This Row],[Всего обучающихся]]</f>
        <v>0.71272727272727276</v>
      </c>
      <c r="K1036" s="118">
        <f>Таблица1[[#This Row],[Всего обучающихся]]-Таблица1[[#This Row],[Загружено]]</f>
        <v>417</v>
      </c>
      <c r="L1036" s="73">
        <f>Таблица1[[#This Row],[Всего обучающихся]]-Таблица1[[#This Row],[Загружено]]-Таблица1[[#This Row],[Отсеяно]]</f>
        <v>25</v>
      </c>
    </row>
    <row r="1037" spans="1:14" ht="16.5" customHeight="1" x14ac:dyDescent="0.2">
      <c r="A1037" s="37" t="s">
        <v>365</v>
      </c>
      <c r="B1037" s="37" t="s">
        <v>1706</v>
      </c>
      <c r="C1037" s="98">
        <v>37</v>
      </c>
      <c r="D1037" s="98">
        <v>33</v>
      </c>
      <c r="E1037" s="70">
        <v>198</v>
      </c>
      <c r="F1037" s="57">
        <v>175</v>
      </c>
      <c r="G1037" s="57">
        <v>2</v>
      </c>
      <c r="H1037" s="37"/>
      <c r="I1037" s="77">
        <f>Таблица1[[#This Row],[Загружено]]/Таблица1[[#This Row],[Всего обучающихся]]</f>
        <v>0.88383838383838387</v>
      </c>
      <c r="J1037" s="77">
        <f>Таблица1[[#This Row],[Отсеяно]]/Таблица1[[#This Row],[Всего обучающихся]]</f>
        <v>1.0101010101010102E-2</v>
      </c>
      <c r="K1037" s="67">
        <f>Таблица1[[#This Row],[Всего обучающихся]]-Таблица1[[#This Row],[Загружено]]</f>
        <v>23</v>
      </c>
      <c r="L1037" s="73">
        <f>Таблица1[[#This Row],[Всего обучающихся]]-Таблица1[[#This Row],[Загружено]]-Таблица1[[#This Row],[Отсеяно]]</f>
        <v>21</v>
      </c>
      <c r="M1037" s="41"/>
      <c r="N1037" s="41"/>
    </row>
    <row r="1038" spans="1:14" ht="16.5" customHeight="1" x14ac:dyDescent="0.2">
      <c r="A1038" s="37" t="s">
        <v>365</v>
      </c>
      <c r="B1038" s="37" t="s">
        <v>1673</v>
      </c>
      <c r="C1038" s="98">
        <v>53</v>
      </c>
      <c r="D1038" s="98">
        <v>51</v>
      </c>
      <c r="E1038" s="70">
        <v>333</v>
      </c>
      <c r="F1038" s="57">
        <v>59</v>
      </c>
      <c r="G1038" s="57">
        <v>254</v>
      </c>
      <c r="H1038" s="37" t="s">
        <v>2095</v>
      </c>
      <c r="I1038" s="109">
        <f>Таблица1[[#This Row],[Загружено]]/Таблица1[[#This Row],[Всего обучающихся]]</f>
        <v>0.17717717717717718</v>
      </c>
      <c r="J1038" s="119">
        <f>Таблица1[[#This Row],[Отсеяно]]/Таблица1[[#This Row],[Всего обучающихся]]</f>
        <v>0.76276276276276278</v>
      </c>
      <c r="K1038" s="118">
        <f>Таблица1[[#This Row],[Всего обучающихся]]-Таблица1[[#This Row],[Загружено]]</f>
        <v>274</v>
      </c>
      <c r="L1038" s="73">
        <f>Таблица1[[#This Row],[Всего обучающихся]]-Таблица1[[#This Row],[Загружено]]-Таблица1[[#This Row],[Отсеяно]]</f>
        <v>20</v>
      </c>
      <c r="M1038" s="33"/>
      <c r="N1038" s="33"/>
    </row>
    <row r="1039" spans="1:14" ht="16.5" customHeight="1" x14ac:dyDescent="0.2">
      <c r="A1039" s="37" t="s">
        <v>365</v>
      </c>
      <c r="B1039" s="37" t="s">
        <v>1676</v>
      </c>
      <c r="C1039" s="98">
        <v>13</v>
      </c>
      <c r="D1039" s="98">
        <v>13</v>
      </c>
      <c r="E1039" s="70">
        <v>37</v>
      </c>
      <c r="F1039" s="57">
        <v>18</v>
      </c>
      <c r="G1039" s="57">
        <v>1</v>
      </c>
      <c r="H1039" s="37" t="s">
        <v>2095</v>
      </c>
      <c r="I1039" s="64">
        <f>Таблица1[[#This Row],[Загружено]]/Таблица1[[#This Row],[Всего обучающихся]]</f>
        <v>0.48648648648648651</v>
      </c>
      <c r="J1039" s="77">
        <f>Таблица1[[#This Row],[Отсеяно]]/Таблица1[[#This Row],[Всего обучающихся]]</f>
        <v>2.7027027027027029E-2</v>
      </c>
      <c r="K1039" s="67">
        <f>Таблица1[[#This Row],[Всего обучающихся]]-Таблица1[[#This Row],[Загружено]]</f>
        <v>19</v>
      </c>
      <c r="L1039" s="73">
        <f>Таблица1[[#This Row],[Всего обучающихся]]-Таблица1[[#This Row],[Загружено]]-Таблица1[[#This Row],[Отсеяно]]</f>
        <v>18</v>
      </c>
      <c r="M1039" s="33"/>
      <c r="N1039" s="33"/>
    </row>
    <row r="1040" spans="1:14" ht="16.5" customHeight="1" x14ac:dyDescent="0.2">
      <c r="A1040" s="37" t="s">
        <v>365</v>
      </c>
      <c r="B1040" s="37" t="s">
        <v>1699</v>
      </c>
      <c r="C1040" s="98">
        <v>21</v>
      </c>
      <c r="D1040" s="98">
        <v>19</v>
      </c>
      <c r="E1040" s="70">
        <v>43</v>
      </c>
      <c r="F1040" s="57">
        <v>26</v>
      </c>
      <c r="G1040" s="57"/>
      <c r="H1040" s="37" t="s">
        <v>2095</v>
      </c>
      <c r="I1040" s="77">
        <f>Таблица1[[#This Row],[Загружено]]/Таблица1[[#This Row],[Всего обучающихся]]</f>
        <v>0.60465116279069764</v>
      </c>
      <c r="J1040" s="77">
        <f>Таблица1[[#This Row],[Отсеяно]]/Таблица1[[#This Row],[Всего обучающихся]]</f>
        <v>0</v>
      </c>
      <c r="K1040" s="67">
        <f>Таблица1[[#This Row],[Всего обучающихся]]-Таблица1[[#This Row],[Загружено]]</f>
        <v>17</v>
      </c>
      <c r="L1040" s="73">
        <f>Таблица1[[#This Row],[Всего обучающихся]]-Таблица1[[#This Row],[Загружено]]-Таблица1[[#This Row],[Отсеяно]]</f>
        <v>17</v>
      </c>
      <c r="M1040" s="33"/>
      <c r="N1040" s="33"/>
    </row>
    <row r="1041" spans="1:14" ht="16.5" customHeight="1" x14ac:dyDescent="0.2">
      <c r="A1041" s="37" t="s">
        <v>365</v>
      </c>
      <c r="B1041" s="37" t="s">
        <v>1668</v>
      </c>
      <c r="C1041" s="98">
        <v>43</v>
      </c>
      <c r="D1041" s="98">
        <v>40</v>
      </c>
      <c r="E1041" s="70">
        <v>412</v>
      </c>
      <c r="F1041" s="58">
        <v>289</v>
      </c>
      <c r="G1041" s="58">
        <v>107</v>
      </c>
      <c r="H1041" s="37" t="s">
        <v>2095</v>
      </c>
      <c r="I1041" s="109">
        <f>Таблица1[[#This Row],[Загружено]]/Таблица1[[#This Row],[Всего обучающихся]]</f>
        <v>0.70145631067961167</v>
      </c>
      <c r="J1041" s="77">
        <f>Таблица1[[#This Row],[Отсеяно]]/Таблица1[[#This Row],[Всего обучающихся]]</f>
        <v>0.25970873786407767</v>
      </c>
      <c r="K1041" s="118">
        <f>Таблица1[[#This Row],[Всего обучающихся]]-Таблица1[[#This Row],[Загружено]]</f>
        <v>123</v>
      </c>
      <c r="L1041" s="73">
        <f>Таблица1[[#This Row],[Всего обучающихся]]-Таблица1[[#This Row],[Загружено]]-Таблица1[[#This Row],[Отсеяно]]</f>
        <v>16</v>
      </c>
    </row>
    <row r="1042" spans="1:14" ht="16.5" customHeight="1" x14ac:dyDescent="0.2">
      <c r="A1042" s="37" t="s">
        <v>365</v>
      </c>
      <c r="B1042" s="37" t="s">
        <v>1689</v>
      </c>
      <c r="C1042" s="98">
        <v>66</v>
      </c>
      <c r="D1042" s="98">
        <v>62</v>
      </c>
      <c r="E1042" s="70">
        <v>454</v>
      </c>
      <c r="F1042" s="57">
        <v>355</v>
      </c>
      <c r="G1042" s="57">
        <v>85</v>
      </c>
      <c r="H1042" s="37" t="s">
        <v>2095</v>
      </c>
      <c r="I1042" s="77">
        <f>Таблица1[[#This Row],[Загружено]]/Таблица1[[#This Row],[Всего обучающихся]]</f>
        <v>0.7819383259911894</v>
      </c>
      <c r="J1042" s="77">
        <f>Таблица1[[#This Row],[Отсеяно]]/Таблица1[[#This Row],[Всего обучающихся]]</f>
        <v>0.18722466960352424</v>
      </c>
      <c r="K1042" s="67">
        <f>Таблица1[[#This Row],[Всего обучающихся]]-Таблица1[[#This Row],[Загружено]]</f>
        <v>99</v>
      </c>
      <c r="L1042" s="73">
        <f>Таблица1[[#This Row],[Всего обучающихся]]-Таблица1[[#This Row],[Загружено]]-Таблица1[[#This Row],[Отсеяно]]</f>
        <v>14</v>
      </c>
      <c r="M1042" s="33"/>
      <c r="N1042" s="33"/>
    </row>
    <row r="1043" spans="1:14" ht="16.5" customHeight="1" x14ac:dyDescent="0.2">
      <c r="A1043" s="46" t="s">
        <v>365</v>
      </c>
      <c r="B1043" s="46" t="s">
        <v>1682</v>
      </c>
      <c r="C1043" s="98">
        <v>35</v>
      </c>
      <c r="D1043" s="98">
        <v>30</v>
      </c>
      <c r="E1043" s="79">
        <v>196</v>
      </c>
      <c r="F1043" s="57">
        <v>181</v>
      </c>
      <c r="G1043" s="57">
        <v>2</v>
      </c>
      <c r="H1043" s="37" t="s">
        <v>2095</v>
      </c>
      <c r="I1043" s="77">
        <f>Таблица1[[#This Row],[Загружено]]/Таблица1[[#This Row],[Всего обучающихся]]</f>
        <v>0.92346938775510201</v>
      </c>
      <c r="J1043" s="77">
        <f>Таблица1[[#This Row],[Отсеяно]]/Таблица1[[#This Row],[Всего обучающихся]]</f>
        <v>1.020408163265306E-2</v>
      </c>
      <c r="K1043" s="67">
        <f>Таблица1[[#This Row],[Всего обучающихся]]-Таблица1[[#This Row],[Загружено]]</f>
        <v>15</v>
      </c>
      <c r="L1043" s="73">
        <f>Таблица1[[#This Row],[Всего обучающихся]]-Таблица1[[#This Row],[Загружено]]-Таблица1[[#This Row],[Отсеяно]]</f>
        <v>13</v>
      </c>
      <c r="M1043" s="41"/>
      <c r="N1043" s="41"/>
    </row>
    <row r="1044" spans="1:14" ht="16.5" customHeight="1" x14ac:dyDescent="0.2">
      <c r="A1044" s="37" t="s">
        <v>365</v>
      </c>
      <c r="B1044" s="37" t="s">
        <v>1671</v>
      </c>
      <c r="C1044" s="98">
        <v>47</v>
      </c>
      <c r="D1044" s="98">
        <v>42</v>
      </c>
      <c r="E1044" s="70">
        <v>410</v>
      </c>
      <c r="F1044" s="57">
        <v>280</v>
      </c>
      <c r="G1044" s="57">
        <v>119</v>
      </c>
      <c r="H1044" s="37" t="s">
        <v>2095</v>
      </c>
      <c r="I1044" s="109">
        <f>Таблица1[[#This Row],[Загружено]]/Таблица1[[#This Row],[Всего обучающихся]]</f>
        <v>0.68292682926829273</v>
      </c>
      <c r="J1044" s="77">
        <f>Таблица1[[#This Row],[Отсеяно]]/Таблица1[[#This Row],[Всего обучающихся]]</f>
        <v>0.29024390243902437</v>
      </c>
      <c r="K1044" s="118">
        <f>Таблица1[[#This Row],[Всего обучающихся]]-Таблица1[[#This Row],[Загружено]]</f>
        <v>130</v>
      </c>
      <c r="L1044" s="73">
        <f>Таблица1[[#This Row],[Всего обучающихся]]-Таблица1[[#This Row],[Загружено]]-Таблица1[[#This Row],[Отсеяно]]</f>
        <v>11</v>
      </c>
      <c r="M1044" s="33"/>
      <c r="N1044" s="33"/>
    </row>
    <row r="1045" spans="1:14" ht="16.5" customHeight="1" x14ac:dyDescent="0.2">
      <c r="A1045" s="37" t="s">
        <v>365</v>
      </c>
      <c r="B1045" s="37" t="s">
        <v>1704</v>
      </c>
      <c r="C1045" s="98">
        <v>39</v>
      </c>
      <c r="D1045" s="98">
        <v>37</v>
      </c>
      <c r="E1045" s="70">
        <v>266</v>
      </c>
      <c r="F1045" s="57">
        <v>250</v>
      </c>
      <c r="G1045" s="57">
        <v>7</v>
      </c>
      <c r="H1045" s="47" t="s">
        <v>2095</v>
      </c>
      <c r="I1045" s="64">
        <f>Таблица1[[#This Row],[Загружено]]/Таблица1[[#This Row],[Всего обучающихся]]</f>
        <v>0.93984962406015038</v>
      </c>
      <c r="J1045" s="77">
        <f>Таблица1[[#This Row],[Отсеяно]]/Таблица1[[#This Row],[Всего обучающихся]]</f>
        <v>2.6315789473684209E-2</v>
      </c>
      <c r="K1045" s="67">
        <f>Таблица1[[#This Row],[Всего обучающихся]]-Таблица1[[#This Row],[Загружено]]</f>
        <v>16</v>
      </c>
      <c r="L1045" s="73">
        <f>Таблица1[[#This Row],[Всего обучающихся]]-Таблица1[[#This Row],[Загружено]]-Таблица1[[#This Row],[Отсеяно]]</f>
        <v>9</v>
      </c>
    </row>
    <row r="1046" spans="1:14" ht="16.5" customHeight="1" x14ac:dyDescent="0.2">
      <c r="A1046" s="37" t="s">
        <v>365</v>
      </c>
      <c r="B1046" s="37" t="s">
        <v>1670</v>
      </c>
      <c r="C1046" s="98">
        <v>3</v>
      </c>
      <c r="D1046" s="98">
        <v>3</v>
      </c>
      <c r="E1046" s="70">
        <v>15</v>
      </c>
      <c r="F1046" s="57">
        <v>6</v>
      </c>
      <c r="G1046" s="57"/>
      <c r="H1046" s="37" t="s">
        <v>2095</v>
      </c>
      <c r="I1046" s="109">
        <f>Таблица1[[#This Row],[Загружено]]/Таблица1[[#This Row],[Всего обучающихся]]</f>
        <v>0.4</v>
      </c>
      <c r="J1046" s="77">
        <f>Таблица1[[#This Row],[Отсеяно]]/Таблица1[[#This Row],[Всего обучающихся]]</f>
        <v>0</v>
      </c>
      <c r="K1046" s="67">
        <f>Таблица1[[#This Row],[Всего обучающихся]]-Таблица1[[#This Row],[Загружено]]</f>
        <v>9</v>
      </c>
      <c r="L1046" s="73">
        <f>Таблица1[[#This Row],[Всего обучающихся]]-Таблица1[[#This Row],[Загружено]]-Таблица1[[#This Row],[Отсеяно]]</f>
        <v>9</v>
      </c>
      <c r="M1046" s="41"/>
      <c r="N1046" s="41"/>
    </row>
    <row r="1047" spans="1:14" s="41" customFormat="1" ht="16.5" customHeight="1" x14ac:dyDescent="0.2">
      <c r="A1047" s="37" t="s">
        <v>365</v>
      </c>
      <c r="B1047" s="37" t="s">
        <v>1701</v>
      </c>
      <c r="C1047" s="98">
        <v>26</v>
      </c>
      <c r="D1047" s="98">
        <v>23</v>
      </c>
      <c r="E1047" s="70">
        <v>158</v>
      </c>
      <c r="F1047" s="57">
        <v>149</v>
      </c>
      <c r="G1047" s="57">
        <v>3</v>
      </c>
      <c r="H1047" s="37" t="s">
        <v>2095</v>
      </c>
      <c r="I1047" s="77">
        <f>Таблица1[[#This Row],[Загружено]]/Таблица1[[#This Row],[Всего обучающихся]]</f>
        <v>0.94303797468354433</v>
      </c>
      <c r="J1047" s="77">
        <f>Таблица1[[#This Row],[Отсеяно]]/Таблица1[[#This Row],[Всего обучающихся]]</f>
        <v>1.8987341772151899E-2</v>
      </c>
      <c r="K1047" s="67">
        <f>Таблица1[[#This Row],[Всего обучающихся]]-Таблица1[[#This Row],[Загружено]]</f>
        <v>9</v>
      </c>
      <c r="L1047" s="73">
        <f>Таблица1[[#This Row],[Всего обучающихся]]-Таблица1[[#This Row],[Загружено]]-Таблица1[[#This Row],[Отсеяно]]</f>
        <v>6</v>
      </c>
      <c r="M1047" s="32"/>
      <c r="N1047" s="32"/>
    </row>
    <row r="1048" spans="1:14" s="41" customFormat="1" ht="16.5" customHeight="1" x14ac:dyDescent="0.2">
      <c r="A1048" s="37" t="s">
        <v>365</v>
      </c>
      <c r="B1048" s="37" t="s">
        <v>1664</v>
      </c>
      <c r="C1048" s="98">
        <v>28</v>
      </c>
      <c r="D1048" s="98">
        <v>28</v>
      </c>
      <c r="E1048" s="70">
        <v>151</v>
      </c>
      <c r="F1048" s="57">
        <v>124</v>
      </c>
      <c r="G1048" s="57">
        <v>22</v>
      </c>
      <c r="H1048" s="37"/>
      <c r="I1048" s="77">
        <f>Таблица1[[#This Row],[Загружено]]/Таблица1[[#This Row],[Всего обучающихся]]</f>
        <v>0.82119205298013243</v>
      </c>
      <c r="J1048" s="77">
        <f>Таблица1[[#This Row],[Отсеяно]]/Таблица1[[#This Row],[Всего обучающихся]]</f>
        <v>0.14569536423841059</v>
      </c>
      <c r="K1048" s="67">
        <f>Таблица1[[#This Row],[Всего обучающихся]]-Таблица1[[#This Row],[Загружено]]</f>
        <v>27</v>
      </c>
      <c r="L1048" s="73">
        <f>Таблица1[[#This Row],[Всего обучающихся]]-Таблица1[[#This Row],[Загружено]]-Таблица1[[#This Row],[Отсеяно]]</f>
        <v>5</v>
      </c>
      <c r="M1048" s="32"/>
      <c r="N1048" s="32"/>
    </row>
    <row r="1049" spans="1:14" ht="16.5" customHeight="1" x14ac:dyDescent="0.2">
      <c r="A1049" s="37" t="s">
        <v>365</v>
      </c>
      <c r="B1049" s="37" t="s">
        <v>1686</v>
      </c>
      <c r="C1049" s="98">
        <v>22</v>
      </c>
      <c r="D1049" s="98">
        <v>19</v>
      </c>
      <c r="E1049" s="70">
        <v>151</v>
      </c>
      <c r="F1049" s="57">
        <v>43</v>
      </c>
      <c r="G1049" s="57">
        <v>104</v>
      </c>
      <c r="H1049" s="37" t="s">
        <v>2095</v>
      </c>
      <c r="I1049" s="64">
        <f>Таблица1[[#This Row],[Загружено]]/Таблица1[[#This Row],[Всего обучающихся]]</f>
        <v>0.28476821192052981</v>
      </c>
      <c r="J1049" s="119">
        <f>Таблица1[[#This Row],[Отсеяно]]/Таблица1[[#This Row],[Всего обучающихся]]</f>
        <v>0.6887417218543046</v>
      </c>
      <c r="K1049" s="118">
        <f>Таблица1[[#This Row],[Всего обучающихся]]-Таблица1[[#This Row],[Загружено]]</f>
        <v>108</v>
      </c>
      <c r="L1049" s="73">
        <f>Таблица1[[#This Row],[Всего обучающихся]]-Таблица1[[#This Row],[Загружено]]-Таблица1[[#This Row],[Отсеяно]]</f>
        <v>4</v>
      </c>
    </row>
    <row r="1050" spans="1:14" ht="16.5" customHeight="1" x14ac:dyDescent="0.2">
      <c r="A1050" s="37" t="s">
        <v>365</v>
      </c>
      <c r="B1050" s="37" t="s">
        <v>1677</v>
      </c>
      <c r="C1050" s="98">
        <v>16</v>
      </c>
      <c r="D1050" s="98">
        <v>16</v>
      </c>
      <c r="E1050" s="70">
        <v>63</v>
      </c>
      <c r="F1050" s="57">
        <v>59</v>
      </c>
      <c r="G1050" s="57"/>
      <c r="H1050" s="37" t="s">
        <v>2095</v>
      </c>
      <c r="I1050" s="64">
        <f>Таблица1[[#This Row],[Загружено]]/Таблица1[[#This Row],[Всего обучающихся]]</f>
        <v>0.93650793650793651</v>
      </c>
      <c r="J1050" s="77">
        <f>Таблица1[[#This Row],[Отсеяно]]/Таблица1[[#This Row],[Всего обучающихся]]</f>
        <v>0</v>
      </c>
      <c r="K1050" s="67">
        <f>Таблица1[[#This Row],[Всего обучающихся]]-Таблица1[[#This Row],[Загружено]]</f>
        <v>4</v>
      </c>
      <c r="L1050" s="73">
        <f>Таблица1[[#This Row],[Всего обучающихся]]-Таблица1[[#This Row],[Загружено]]-Таблица1[[#This Row],[Отсеяно]]</f>
        <v>4</v>
      </c>
    </row>
    <row r="1051" spans="1:14" ht="16.5" customHeight="1" x14ac:dyDescent="0.2">
      <c r="A1051" s="37" t="s">
        <v>365</v>
      </c>
      <c r="B1051" s="37" t="s">
        <v>1690</v>
      </c>
      <c r="C1051" s="98">
        <v>89</v>
      </c>
      <c r="D1051" s="98">
        <v>81</v>
      </c>
      <c r="E1051" s="70">
        <v>650</v>
      </c>
      <c r="F1051" s="57">
        <v>546</v>
      </c>
      <c r="G1051" s="57">
        <v>101</v>
      </c>
      <c r="H1051" s="37" t="s">
        <v>2095</v>
      </c>
      <c r="I1051" s="64">
        <f>Таблица1[[#This Row],[Загружено]]/Таблица1[[#This Row],[Всего обучающихся]]</f>
        <v>0.84</v>
      </c>
      <c r="J1051" s="77">
        <f>Таблица1[[#This Row],[Отсеяно]]/Таблица1[[#This Row],[Всего обучающихся]]</f>
        <v>0.15538461538461537</v>
      </c>
      <c r="K1051" s="118">
        <f>Таблица1[[#This Row],[Всего обучающихся]]-Таблица1[[#This Row],[Загружено]]</f>
        <v>104</v>
      </c>
      <c r="L1051" s="73">
        <f>Таблица1[[#This Row],[Всего обучающихся]]-Таблица1[[#This Row],[Загружено]]-Таблица1[[#This Row],[Отсеяно]]</f>
        <v>3</v>
      </c>
      <c r="M1051" s="41"/>
      <c r="N1051" s="41"/>
    </row>
    <row r="1052" spans="1:14" ht="16.5" customHeight="1" x14ac:dyDescent="0.2">
      <c r="A1052" s="37" t="s">
        <v>365</v>
      </c>
      <c r="B1052" s="37" t="s">
        <v>1688</v>
      </c>
      <c r="C1052" s="98">
        <v>26</v>
      </c>
      <c r="D1052" s="98">
        <v>23</v>
      </c>
      <c r="E1052" s="70">
        <v>65</v>
      </c>
      <c r="F1052" s="57">
        <v>59</v>
      </c>
      <c r="G1052" s="57">
        <v>3</v>
      </c>
      <c r="H1052" s="37" t="s">
        <v>2095</v>
      </c>
      <c r="I1052" s="77">
        <f>Таблица1[[#This Row],[Загружено]]/Таблица1[[#This Row],[Всего обучающихся]]</f>
        <v>0.90769230769230769</v>
      </c>
      <c r="J1052" s="77">
        <f>Таблица1[[#This Row],[Отсеяно]]/Таблица1[[#This Row],[Всего обучающихся]]</f>
        <v>4.6153846153846156E-2</v>
      </c>
      <c r="K1052" s="67">
        <f>Таблица1[[#This Row],[Всего обучающихся]]-Таблица1[[#This Row],[Загружено]]</f>
        <v>6</v>
      </c>
      <c r="L1052" s="73">
        <f>Таблица1[[#This Row],[Всего обучающихся]]-Таблица1[[#This Row],[Загружено]]-Таблица1[[#This Row],[Отсеяно]]</f>
        <v>3</v>
      </c>
    </row>
    <row r="1053" spans="1:14" ht="16.5" customHeight="1" x14ac:dyDescent="0.2">
      <c r="A1053" s="37" t="s">
        <v>365</v>
      </c>
      <c r="B1053" s="37" t="s">
        <v>1678</v>
      </c>
      <c r="C1053" s="98">
        <v>9</v>
      </c>
      <c r="D1053" s="98">
        <v>9</v>
      </c>
      <c r="E1053" s="70">
        <v>41</v>
      </c>
      <c r="F1053" s="57">
        <v>36</v>
      </c>
      <c r="G1053" s="57">
        <v>2</v>
      </c>
      <c r="H1053" s="37" t="s">
        <v>2095</v>
      </c>
      <c r="I1053" s="64">
        <f>Таблица1[[#This Row],[Загружено]]/Таблица1[[#This Row],[Всего обучающихся]]</f>
        <v>0.87804878048780488</v>
      </c>
      <c r="J1053" s="77">
        <f>Таблица1[[#This Row],[Отсеяно]]/Таблица1[[#This Row],[Всего обучающихся]]</f>
        <v>4.878048780487805E-2</v>
      </c>
      <c r="K1053" s="67">
        <f>Таблица1[[#This Row],[Всего обучающихся]]-Таблица1[[#This Row],[Загружено]]</f>
        <v>5</v>
      </c>
      <c r="L1053" s="73">
        <f>Таблица1[[#This Row],[Всего обучающихся]]-Таблица1[[#This Row],[Загружено]]-Таблица1[[#This Row],[Отсеяно]]</f>
        <v>3</v>
      </c>
    </row>
    <row r="1054" spans="1:14" ht="16.5" customHeight="1" x14ac:dyDescent="0.2">
      <c r="A1054" s="37" t="s">
        <v>365</v>
      </c>
      <c r="B1054" s="37" t="s">
        <v>1703</v>
      </c>
      <c r="C1054" s="98">
        <v>5</v>
      </c>
      <c r="D1054" s="98">
        <v>5</v>
      </c>
      <c r="E1054" s="70">
        <v>21</v>
      </c>
      <c r="F1054" s="57">
        <v>18</v>
      </c>
      <c r="G1054" s="57"/>
      <c r="H1054" s="37" t="s">
        <v>2095</v>
      </c>
      <c r="I1054" s="77">
        <f>Таблица1[[#This Row],[Загружено]]/Таблица1[[#This Row],[Всего обучающихся]]</f>
        <v>0.8571428571428571</v>
      </c>
      <c r="J1054" s="77">
        <f>Таблица1[[#This Row],[Отсеяно]]/Таблица1[[#This Row],[Всего обучающихся]]</f>
        <v>0</v>
      </c>
      <c r="K1054" s="67">
        <f>Таблица1[[#This Row],[Всего обучающихся]]-Таблица1[[#This Row],[Загружено]]</f>
        <v>3</v>
      </c>
      <c r="L1054" s="73">
        <f>Таблица1[[#This Row],[Всего обучающихся]]-Таблица1[[#This Row],[Загружено]]-Таблица1[[#This Row],[Отсеяно]]</f>
        <v>3</v>
      </c>
      <c r="M1054" s="41"/>
      <c r="N1054" s="41"/>
    </row>
    <row r="1055" spans="1:14" ht="16.5" customHeight="1" x14ac:dyDescent="0.2">
      <c r="A1055" s="37" t="s">
        <v>365</v>
      </c>
      <c r="B1055" s="37" t="s">
        <v>1693</v>
      </c>
      <c r="C1055" s="98">
        <v>1</v>
      </c>
      <c r="D1055" s="98">
        <v>1</v>
      </c>
      <c r="E1055" s="70">
        <v>3</v>
      </c>
      <c r="F1055" s="115">
        <v>0</v>
      </c>
      <c r="G1055" s="57"/>
      <c r="H1055" s="37" t="s">
        <v>2095</v>
      </c>
      <c r="I1055" s="77">
        <f>Таблица1[[#This Row],[Загружено]]/Таблица1[[#This Row],[Всего обучающихся]]</f>
        <v>0</v>
      </c>
      <c r="J1055" s="77">
        <f>Таблица1[[#This Row],[Отсеяно]]/Таблица1[[#This Row],[Всего обучающихся]]</f>
        <v>0</v>
      </c>
      <c r="K1055" s="67">
        <f>Таблица1[[#This Row],[Всего обучающихся]]-Таблица1[[#This Row],[Загружено]]</f>
        <v>3</v>
      </c>
      <c r="L1055" s="73">
        <f>Таблица1[[#This Row],[Всего обучающихся]]-Таблица1[[#This Row],[Загружено]]-Таблица1[[#This Row],[Отсеяно]]</f>
        <v>3</v>
      </c>
    </row>
    <row r="1056" spans="1:14" ht="16.5" customHeight="1" x14ac:dyDescent="0.2">
      <c r="A1056" s="37" t="s">
        <v>365</v>
      </c>
      <c r="B1056" s="37" t="s">
        <v>1665</v>
      </c>
      <c r="C1056" s="98">
        <v>24</v>
      </c>
      <c r="D1056" s="98">
        <v>20</v>
      </c>
      <c r="E1056" s="70">
        <v>112</v>
      </c>
      <c r="F1056" s="57">
        <v>86</v>
      </c>
      <c r="G1056" s="57">
        <v>24</v>
      </c>
      <c r="H1056" s="37" t="s">
        <v>2095</v>
      </c>
      <c r="I1056" s="110">
        <f>Таблица1[[#This Row],[Загружено]]/Таблица1[[#This Row],[Всего обучающихся]]</f>
        <v>0.7678571428571429</v>
      </c>
      <c r="J1056" s="77">
        <f>Таблица1[[#This Row],[Отсеяно]]/Таблица1[[#This Row],[Всего обучающихся]]</f>
        <v>0.21428571428571427</v>
      </c>
      <c r="K1056" s="67">
        <f>Таблица1[[#This Row],[Всего обучающихся]]-Таблица1[[#This Row],[Загружено]]</f>
        <v>26</v>
      </c>
      <c r="L1056" s="73">
        <f>Таблица1[[#This Row],[Всего обучающихся]]-Таблица1[[#This Row],[Загружено]]-Таблица1[[#This Row],[Отсеяно]]</f>
        <v>2</v>
      </c>
      <c r="M1056" s="47"/>
      <c r="N1056" s="47"/>
    </row>
    <row r="1057" spans="1:14" ht="16.5" customHeight="1" x14ac:dyDescent="0.2">
      <c r="A1057" s="37" t="s">
        <v>365</v>
      </c>
      <c r="B1057" s="37" t="s">
        <v>1702</v>
      </c>
      <c r="C1057" s="98">
        <v>16</v>
      </c>
      <c r="D1057" s="98">
        <v>15</v>
      </c>
      <c r="E1057" s="70">
        <v>67</v>
      </c>
      <c r="F1057" s="57">
        <v>63</v>
      </c>
      <c r="G1057" s="57">
        <v>2</v>
      </c>
      <c r="H1057" s="37" t="s">
        <v>2095</v>
      </c>
      <c r="I1057" s="64">
        <f>Таблица1[[#This Row],[Загружено]]/Таблица1[[#This Row],[Всего обучающихся]]</f>
        <v>0.94029850746268662</v>
      </c>
      <c r="J1057" s="77">
        <f>Таблица1[[#This Row],[Отсеяно]]/Таблица1[[#This Row],[Всего обучающихся]]</f>
        <v>2.9850746268656716E-2</v>
      </c>
      <c r="K1057" s="67">
        <f>Таблица1[[#This Row],[Всего обучающихся]]-Таблица1[[#This Row],[Загружено]]</f>
        <v>4</v>
      </c>
      <c r="L1057" s="73">
        <f>Таблица1[[#This Row],[Всего обучающихся]]-Таблица1[[#This Row],[Загружено]]-Таблица1[[#This Row],[Отсеяно]]</f>
        <v>2</v>
      </c>
      <c r="M1057" s="41"/>
      <c r="N1057" s="41"/>
    </row>
    <row r="1058" spans="1:14" ht="16.5" customHeight="1" x14ac:dyDescent="0.2">
      <c r="A1058" s="37" t="s">
        <v>365</v>
      </c>
      <c r="B1058" s="37" t="s">
        <v>1694</v>
      </c>
      <c r="C1058" s="98">
        <v>8</v>
      </c>
      <c r="D1058" s="98">
        <v>8</v>
      </c>
      <c r="E1058" s="70">
        <v>26</v>
      </c>
      <c r="F1058" s="57">
        <v>24</v>
      </c>
      <c r="G1058" s="57"/>
      <c r="H1058" s="37" t="s">
        <v>2095</v>
      </c>
      <c r="I1058" s="77">
        <f>Таблица1[[#This Row],[Загружено]]/Таблица1[[#This Row],[Всего обучающихся]]</f>
        <v>0.92307692307692313</v>
      </c>
      <c r="J1058" s="77">
        <f>Таблица1[[#This Row],[Отсеяно]]/Таблица1[[#This Row],[Всего обучающихся]]</f>
        <v>0</v>
      </c>
      <c r="K1058" s="67">
        <f>Таблица1[[#This Row],[Всего обучающихся]]-Таблица1[[#This Row],[Загружено]]</f>
        <v>2</v>
      </c>
      <c r="L1058" s="73">
        <f>Таблица1[[#This Row],[Всего обучающихся]]-Таблица1[[#This Row],[Загружено]]-Таблица1[[#This Row],[Отсеяно]]</f>
        <v>2</v>
      </c>
    </row>
    <row r="1059" spans="1:14" ht="16.5" customHeight="1" x14ac:dyDescent="0.2">
      <c r="A1059" s="37" t="s">
        <v>365</v>
      </c>
      <c r="B1059" s="37" t="s">
        <v>1697</v>
      </c>
      <c r="C1059" s="98">
        <v>20</v>
      </c>
      <c r="D1059" s="98">
        <v>17</v>
      </c>
      <c r="E1059" s="70">
        <v>80</v>
      </c>
      <c r="F1059" s="57">
        <v>78</v>
      </c>
      <c r="G1059" s="57">
        <v>1</v>
      </c>
      <c r="H1059" s="37" t="s">
        <v>2095</v>
      </c>
      <c r="I1059" s="64">
        <f>Таблица1[[#This Row],[Загружено]]/Таблица1[[#This Row],[Всего обучающихся]]</f>
        <v>0.97499999999999998</v>
      </c>
      <c r="J1059" s="77">
        <f>Таблица1[[#This Row],[Отсеяно]]/Таблица1[[#This Row],[Всего обучающихся]]</f>
        <v>1.2500000000000001E-2</v>
      </c>
      <c r="K1059" s="67">
        <f>Таблица1[[#This Row],[Всего обучающихся]]-Таблица1[[#This Row],[Загружено]]</f>
        <v>2</v>
      </c>
      <c r="L1059" s="73">
        <f>Таблица1[[#This Row],[Всего обучающихся]]-Таблица1[[#This Row],[Загружено]]-Таблица1[[#This Row],[Отсеяно]]</f>
        <v>1</v>
      </c>
      <c r="M1059" s="47"/>
      <c r="N1059" s="47"/>
    </row>
    <row r="1060" spans="1:14" ht="16.5" customHeight="1" x14ac:dyDescent="0.2">
      <c r="A1060" s="37" t="s">
        <v>365</v>
      </c>
      <c r="B1060" s="37" t="s">
        <v>1684</v>
      </c>
      <c r="C1060" s="98">
        <v>15</v>
      </c>
      <c r="D1060" s="98">
        <v>14</v>
      </c>
      <c r="E1060" s="70">
        <v>67</v>
      </c>
      <c r="F1060" s="57">
        <v>30</v>
      </c>
      <c r="G1060" s="57">
        <v>36</v>
      </c>
      <c r="H1060" s="37" t="s">
        <v>2095</v>
      </c>
      <c r="I1060" s="64">
        <f>Таблица1[[#This Row],[Загружено]]/Таблица1[[#This Row],[Всего обучающихся]]</f>
        <v>0.44776119402985076</v>
      </c>
      <c r="J1060" s="119">
        <f>Таблица1[[#This Row],[Отсеяно]]/Таблица1[[#This Row],[Всего обучающихся]]</f>
        <v>0.53731343283582089</v>
      </c>
      <c r="K1060" s="67">
        <f>Таблица1[[#This Row],[Всего обучающихся]]-Таблица1[[#This Row],[Загружено]]</f>
        <v>37</v>
      </c>
      <c r="L1060" s="73">
        <f>Таблица1[[#This Row],[Всего обучающихся]]-Таблица1[[#This Row],[Загружено]]-Таблица1[[#This Row],[Отсеяно]]</f>
        <v>1</v>
      </c>
      <c r="M1060" s="47"/>
      <c r="N1060" s="47"/>
    </row>
    <row r="1061" spans="1:14" ht="16.5" customHeight="1" x14ac:dyDescent="0.2">
      <c r="A1061" s="37" t="s">
        <v>365</v>
      </c>
      <c r="B1061" s="37" t="s">
        <v>1666</v>
      </c>
      <c r="C1061" s="98">
        <v>8</v>
      </c>
      <c r="D1061" s="98">
        <v>8</v>
      </c>
      <c r="E1061" s="70">
        <v>14</v>
      </c>
      <c r="F1061" s="57">
        <v>13</v>
      </c>
      <c r="G1061" s="57"/>
      <c r="H1061" s="37" t="s">
        <v>2095</v>
      </c>
      <c r="I1061" s="110">
        <f>Таблица1[[#This Row],[Загружено]]/Таблица1[[#This Row],[Всего обучающихся]]</f>
        <v>0.9285714285714286</v>
      </c>
      <c r="J1061" s="77">
        <f>Таблица1[[#This Row],[Отсеяно]]/Таблица1[[#This Row],[Всего обучающихся]]</f>
        <v>0</v>
      </c>
      <c r="K1061" s="67">
        <f>Таблица1[[#This Row],[Всего обучающихся]]-Таблица1[[#This Row],[Загружено]]</f>
        <v>1</v>
      </c>
      <c r="L1061" s="73">
        <f>Таблица1[[#This Row],[Всего обучающихся]]-Таблица1[[#This Row],[Загружено]]-Таблица1[[#This Row],[Отсеяно]]</f>
        <v>1</v>
      </c>
    </row>
    <row r="1062" spans="1:14" ht="16.5" customHeight="1" x14ac:dyDescent="0.2">
      <c r="A1062" s="37" t="s">
        <v>365</v>
      </c>
      <c r="B1062" s="37" t="s">
        <v>1691</v>
      </c>
      <c r="C1062" s="101">
        <v>26</v>
      </c>
      <c r="D1062" s="101">
        <v>24</v>
      </c>
      <c r="E1062" s="70">
        <v>147</v>
      </c>
      <c r="F1062" s="57">
        <v>147</v>
      </c>
      <c r="G1062" s="57">
        <v>0</v>
      </c>
      <c r="H1062" s="37" t="s">
        <v>2095</v>
      </c>
      <c r="I1062" s="121">
        <f>Таблица1[[#This Row],[Загружено]]/Таблица1[[#This Row],[Всего обучающихся]]</f>
        <v>1</v>
      </c>
      <c r="J1062" s="77">
        <f>Таблица1[[#This Row],[Отсеяно]]/Таблица1[[#This Row],[Всего обучающихся]]</f>
        <v>0</v>
      </c>
      <c r="K1062" s="67">
        <f>Таблица1[[#This Row],[Всего обучающихся]]-Таблица1[[#This Row],[Загружено]]</f>
        <v>0</v>
      </c>
      <c r="L1062" s="73">
        <f>Таблица1[[#This Row],[Всего обучающихся]]-Таблица1[[#This Row],[Загружено]]-Таблица1[[#This Row],[Отсеяно]]</f>
        <v>0</v>
      </c>
    </row>
    <row r="1063" spans="1:14" ht="16.5" customHeight="1" x14ac:dyDescent="0.2">
      <c r="A1063" s="37" t="s">
        <v>365</v>
      </c>
      <c r="B1063" s="37" t="s">
        <v>1696</v>
      </c>
      <c r="C1063" s="98">
        <v>10</v>
      </c>
      <c r="D1063" s="98">
        <v>10</v>
      </c>
      <c r="E1063" s="70">
        <v>27</v>
      </c>
      <c r="F1063" s="57">
        <v>26</v>
      </c>
      <c r="G1063" s="57">
        <v>1</v>
      </c>
      <c r="H1063" s="37" t="s">
        <v>2095</v>
      </c>
      <c r="I1063" s="77">
        <f>Таблица1[[#This Row],[Загружено]]/Таблица1[[#This Row],[Всего обучающихся]]</f>
        <v>0.96296296296296291</v>
      </c>
      <c r="J1063" s="77">
        <f>Таблица1[[#This Row],[Отсеяно]]/Таблица1[[#This Row],[Всего обучающихся]]</f>
        <v>3.7037037037037035E-2</v>
      </c>
      <c r="K1063" s="67">
        <f>Таблица1[[#This Row],[Всего обучающихся]]-Таблица1[[#This Row],[Загружено]]</f>
        <v>1</v>
      </c>
      <c r="L1063" s="73">
        <f>Таблица1[[#This Row],[Всего обучающихся]]-Таблица1[[#This Row],[Загружено]]-Таблица1[[#This Row],[Отсеяно]]</f>
        <v>0</v>
      </c>
    </row>
    <row r="1064" spans="1:14" ht="16.5" customHeight="1" x14ac:dyDescent="0.2">
      <c r="A1064" s="37" t="s">
        <v>365</v>
      </c>
      <c r="B1064" s="37" t="s">
        <v>1675</v>
      </c>
      <c r="C1064" s="98">
        <v>7</v>
      </c>
      <c r="D1064" s="98">
        <v>7</v>
      </c>
      <c r="E1064" s="70">
        <v>19</v>
      </c>
      <c r="F1064" s="57">
        <v>18</v>
      </c>
      <c r="G1064" s="57">
        <v>1</v>
      </c>
      <c r="H1064" s="37" t="s">
        <v>2095</v>
      </c>
      <c r="I1064" s="77">
        <f>Таблица1[[#This Row],[Загружено]]/Таблица1[[#This Row],[Всего обучающихся]]</f>
        <v>0.94736842105263153</v>
      </c>
      <c r="J1064" s="77">
        <f>Таблица1[[#This Row],[Отсеяно]]/Таблица1[[#This Row],[Всего обучающихся]]</f>
        <v>5.2631578947368418E-2</v>
      </c>
      <c r="K1064" s="67">
        <f>Таблица1[[#This Row],[Всего обучающихся]]-Таблица1[[#This Row],[Загружено]]</f>
        <v>1</v>
      </c>
      <c r="L1064" s="73">
        <f>Таблица1[[#This Row],[Всего обучающихся]]-Таблица1[[#This Row],[Загружено]]-Таблица1[[#This Row],[Отсеяно]]</f>
        <v>0</v>
      </c>
    </row>
    <row r="1065" spans="1:14" ht="16.5" customHeight="1" x14ac:dyDescent="0.2">
      <c r="A1065" s="37" t="s">
        <v>365</v>
      </c>
      <c r="B1065" s="37" t="s">
        <v>1705</v>
      </c>
      <c r="C1065" s="101">
        <v>8</v>
      </c>
      <c r="D1065" s="101">
        <v>8</v>
      </c>
      <c r="E1065" s="70">
        <v>13</v>
      </c>
      <c r="F1065" s="57">
        <v>13</v>
      </c>
      <c r="G1065" s="57">
        <v>0</v>
      </c>
      <c r="H1065" s="37" t="s">
        <v>2095</v>
      </c>
      <c r="I1065" s="121">
        <f>Таблица1[[#This Row],[Загружено]]/Таблица1[[#This Row],[Всего обучающихся]]</f>
        <v>1</v>
      </c>
      <c r="J1065" s="77">
        <f>Таблица1[[#This Row],[Отсеяно]]/Таблица1[[#This Row],[Всего обучающихся]]</f>
        <v>0</v>
      </c>
      <c r="K1065" s="67">
        <f>Таблица1[[#This Row],[Всего обучающихся]]-Таблица1[[#This Row],[Загружено]]</f>
        <v>0</v>
      </c>
      <c r="L1065" s="73">
        <f>Таблица1[[#This Row],[Всего обучающихся]]-Таблица1[[#This Row],[Загружено]]-Таблица1[[#This Row],[Отсеяно]]</f>
        <v>0</v>
      </c>
    </row>
    <row r="1066" spans="1:14" ht="16.5" customHeight="1" x14ac:dyDescent="0.2">
      <c r="A1066" s="37" t="s">
        <v>365</v>
      </c>
      <c r="B1066" s="37" t="s">
        <v>1700</v>
      </c>
      <c r="C1066" s="101">
        <v>1</v>
      </c>
      <c r="D1066" s="101">
        <v>1</v>
      </c>
      <c r="E1066" s="70">
        <v>6</v>
      </c>
      <c r="F1066" s="57">
        <v>6</v>
      </c>
      <c r="G1066" s="57">
        <v>0</v>
      </c>
      <c r="H1066" s="37"/>
      <c r="I1066" s="121">
        <f>Таблица1[[#This Row],[Загружено]]/Таблица1[[#This Row],[Всего обучающихся]]</f>
        <v>1</v>
      </c>
      <c r="J1066" s="77">
        <f>Таблица1[[#This Row],[Отсеяно]]/Таблица1[[#This Row],[Всего обучающихся]]</f>
        <v>0</v>
      </c>
      <c r="K1066" s="67">
        <f>Таблица1[[#This Row],[Всего обучающихся]]-Таблица1[[#This Row],[Загружено]]</f>
        <v>0</v>
      </c>
      <c r="L1066" s="73">
        <f>Таблица1[[#This Row],[Всего обучающихся]]-Таблица1[[#This Row],[Загружено]]-Таблица1[[#This Row],[Отсеяно]]</f>
        <v>0</v>
      </c>
    </row>
    <row r="1067" spans="1:14" ht="16.5" customHeight="1" x14ac:dyDescent="0.2">
      <c r="A1067" s="37" t="s">
        <v>365</v>
      </c>
      <c r="B1067" s="37" t="s">
        <v>1667</v>
      </c>
      <c r="C1067" s="101">
        <v>10</v>
      </c>
      <c r="D1067" s="101">
        <v>10</v>
      </c>
      <c r="E1067" s="70">
        <v>3</v>
      </c>
      <c r="F1067" s="57">
        <v>3</v>
      </c>
      <c r="G1067" s="57">
        <v>0</v>
      </c>
      <c r="H1067" s="37" t="s">
        <v>2095</v>
      </c>
      <c r="I1067" s="121">
        <f>Таблица1[[#This Row],[Загружено]]/Таблица1[[#This Row],[Всего обучающихся]]</f>
        <v>1</v>
      </c>
      <c r="J1067" s="77">
        <f>Таблица1[[#This Row],[Отсеяно]]/Таблица1[[#This Row],[Всего обучающихся]]</f>
        <v>0</v>
      </c>
      <c r="K1067" s="67">
        <f>Таблица1[[#This Row],[Всего обучающихся]]-Таблица1[[#This Row],[Загружено]]</f>
        <v>0</v>
      </c>
      <c r="L1067" s="73">
        <f>Таблица1[[#This Row],[Всего обучающихся]]-Таблица1[[#This Row],[Загружено]]-Таблица1[[#This Row],[Отсеяно]]</f>
        <v>0</v>
      </c>
    </row>
    <row r="1068" spans="1:14" ht="16.5" customHeight="1" x14ac:dyDescent="0.2">
      <c r="A1068" s="37" t="s">
        <v>365</v>
      </c>
      <c r="B1068" s="37" t="s">
        <v>1685</v>
      </c>
      <c r="C1068" s="101">
        <v>0</v>
      </c>
      <c r="D1068" s="101">
        <v>0</v>
      </c>
      <c r="E1068" s="70">
        <v>1</v>
      </c>
      <c r="F1068" s="57">
        <v>1</v>
      </c>
      <c r="G1068" s="57">
        <v>0</v>
      </c>
      <c r="H1068" s="37" t="s">
        <v>2095</v>
      </c>
      <c r="I1068" s="121">
        <f>Таблица1[[#This Row],[Загружено]]/Таблица1[[#This Row],[Всего обучающихся]]</f>
        <v>1</v>
      </c>
      <c r="J1068" s="77">
        <f>Таблица1[[#This Row],[Отсеяно]]/Таблица1[[#This Row],[Всего обучающихся]]</f>
        <v>0</v>
      </c>
      <c r="K1068" s="67">
        <f>Таблица1[[#This Row],[Всего обучающихся]]-Таблица1[[#This Row],[Загружено]]</f>
        <v>0</v>
      </c>
      <c r="L1068" s="73">
        <f>Таблица1[[#This Row],[Всего обучающихся]]-Таблица1[[#This Row],[Загружено]]-Таблица1[[#This Row],[Отсеяно]]</f>
        <v>0</v>
      </c>
    </row>
    <row r="1069" spans="1:14" ht="16.5" customHeight="1" x14ac:dyDescent="0.2">
      <c r="A1069" s="37" t="s">
        <v>365</v>
      </c>
      <c r="B1069" s="37" t="s">
        <v>1698</v>
      </c>
      <c r="C1069" s="98">
        <v>1</v>
      </c>
      <c r="D1069" s="98">
        <v>1</v>
      </c>
      <c r="E1069" s="70">
        <v>2</v>
      </c>
      <c r="F1069" s="58">
        <v>3</v>
      </c>
      <c r="G1069" s="58">
        <v>0</v>
      </c>
      <c r="H1069" s="37" t="s">
        <v>2095</v>
      </c>
      <c r="I1069" s="121">
        <f>Таблица1[[#This Row],[Загружено]]/Таблица1[[#This Row],[Всего обучающихся]]</f>
        <v>1.5</v>
      </c>
      <c r="J1069" s="77">
        <f>Таблица1[[#This Row],[Отсеяно]]/Таблица1[[#This Row],[Всего обучающихся]]</f>
        <v>0</v>
      </c>
      <c r="K1069" s="67">
        <f>Таблица1[[#This Row],[Всего обучающихся]]-Таблица1[[#This Row],[Загружено]]</f>
        <v>-1</v>
      </c>
      <c r="L1069" s="73">
        <f>Таблица1[[#This Row],[Всего обучающихся]]-Таблица1[[#This Row],[Загружено]]-Таблица1[[#This Row],[Отсеяно]]</f>
        <v>-1</v>
      </c>
    </row>
    <row r="1070" spans="1:14" ht="16.5" customHeight="1" x14ac:dyDescent="0.2">
      <c r="A1070" s="37" t="s">
        <v>365</v>
      </c>
      <c r="B1070" s="37" t="s">
        <v>1674</v>
      </c>
      <c r="C1070" s="98">
        <v>18</v>
      </c>
      <c r="D1070" s="98">
        <v>18</v>
      </c>
      <c r="E1070" s="70">
        <v>106</v>
      </c>
      <c r="F1070" s="57">
        <v>105</v>
      </c>
      <c r="G1070" s="57">
        <v>4</v>
      </c>
      <c r="H1070" s="37" t="s">
        <v>2095</v>
      </c>
      <c r="I1070" s="121">
        <f>Таблица1[[#This Row],[Загружено]]/Таблица1[[#This Row],[Всего обучающихся]]</f>
        <v>0.99056603773584906</v>
      </c>
      <c r="J1070" s="77">
        <f>Таблица1[[#This Row],[Отсеяно]]/Таблица1[[#This Row],[Всего обучающихся]]</f>
        <v>3.7735849056603772E-2</v>
      </c>
      <c r="K1070" s="67">
        <f>Таблица1[[#This Row],[Всего обучающихся]]-Таблица1[[#This Row],[Загружено]]</f>
        <v>1</v>
      </c>
      <c r="L1070" s="73">
        <f>Таблица1[[#This Row],[Всего обучающихся]]-Таблица1[[#This Row],[Загружено]]-Таблица1[[#This Row],[Отсеяно]]</f>
        <v>-3</v>
      </c>
    </row>
    <row r="1071" spans="1:14" ht="16.5" customHeight="1" x14ac:dyDescent="0.2">
      <c r="A1071" s="37" t="s">
        <v>365</v>
      </c>
      <c r="B1071" s="37" t="s">
        <v>1695</v>
      </c>
      <c r="C1071" s="98">
        <v>19</v>
      </c>
      <c r="D1071" s="98">
        <v>17</v>
      </c>
      <c r="E1071" s="70">
        <v>140</v>
      </c>
      <c r="F1071" s="57">
        <v>134</v>
      </c>
      <c r="G1071" s="57">
        <v>10</v>
      </c>
      <c r="H1071" s="37" t="s">
        <v>2095</v>
      </c>
      <c r="I1071" s="77">
        <f>Таблица1[[#This Row],[Загружено]]/Таблица1[[#This Row],[Всего обучающихся]]</f>
        <v>0.95714285714285718</v>
      </c>
      <c r="J1071" s="77">
        <f>Таблица1[[#This Row],[Отсеяно]]/Таблица1[[#This Row],[Всего обучающихся]]</f>
        <v>7.1428571428571425E-2</v>
      </c>
      <c r="K1071" s="67">
        <f>Таблица1[[#This Row],[Всего обучающихся]]-Таблица1[[#This Row],[Загружено]]</f>
        <v>6</v>
      </c>
      <c r="L1071" s="73">
        <f>Таблица1[[#This Row],[Всего обучающихся]]-Таблица1[[#This Row],[Загружено]]-Таблица1[[#This Row],[Отсеяно]]</f>
        <v>-4</v>
      </c>
    </row>
    <row r="1072" spans="1:14" ht="16.5" customHeight="1" x14ac:dyDescent="0.2">
      <c r="A1072" s="37" t="s">
        <v>365</v>
      </c>
      <c r="B1072" s="37" t="s">
        <v>1672</v>
      </c>
      <c r="C1072" s="98">
        <v>31</v>
      </c>
      <c r="D1072" s="98">
        <v>28</v>
      </c>
      <c r="E1072" s="70">
        <v>135</v>
      </c>
      <c r="F1072" s="57">
        <v>137</v>
      </c>
      <c r="G1072" s="57">
        <v>3</v>
      </c>
      <c r="H1072" s="37" t="s">
        <v>2095</v>
      </c>
      <c r="I1072" s="121">
        <f>Таблица1[[#This Row],[Загружено]]/Таблица1[[#This Row],[Всего обучающихся]]</f>
        <v>1.0148148148148148</v>
      </c>
      <c r="J1072" s="77">
        <f>Таблица1[[#This Row],[Отсеяно]]/Таблица1[[#This Row],[Всего обучающихся]]</f>
        <v>2.2222222222222223E-2</v>
      </c>
      <c r="K1072" s="67">
        <f>Таблица1[[#This Row],[Всего обучающихся]]-Таблица1[[#This Row],[Загружено]]</f>
        <v>-2</v>
      </c>
      <c r="L1072" s="73">
        <f>Таблица1[[#This Row],[Всего обучающихся]]-Таблица1[[#This Row],[Загружено]]-Таблица1[[#This Row],[Отсеяно]]</f>
        <v>-5</v>
      </c>
    </row>
    <row r="1073" spans="1:14" ht="16.5" customHeight="1" x14ac:dyDescent="0.2">
      <c r="A1073" s="37" t="s">
        <v>365</v>
      </c>
      <c r="B1073" s="37" t="s">
        <v>1687</v>
      </c>
      <c r="C1073" s="98">
        <v>40</v>
      </c>
      <c r="D1073" s="98">
        <v>38</v>
      </c>
      <c r="E1073" s="70">
        <v>199</v>
      </c>
      <c r="F1073" s="57">
        <v>202</v>
      </c>
      <c r="G1073" s="57">
        <v>6</v>
      </c>
      <c r="H1073" s="37" t="s">
        <v>2095</v>
      </c>
      <c r="I1073" s="122">
        <f>Таблица1[[#This Row],[Загружено]]/Таблица1[[#This Row],[Всего обучающихся]]</f>
        <v>1.0150753768844221</v>
      </c>
      <c r="J1073" s="77">
        <f>Таблица1[[#This Row],[Отсеяно]]/Таблица1[[#This Row],[Всего обучающихся]]</f>
        <v>3.015075376884422E-2</v>
      </c>
      <c r="K1073" s="67">
        <f>Таблица1[[#This Row],[Всего обучающихся]]-Таблица1[[#This Row],[Загружено]]</f>
        <v>-3</v>
      </c>
      <c r="L1073" s="73">
        <f>Таблица1[[#This Row],[Всего обучающихся]]-Таблица1[[#This Row],[Загружено]]-Таблица1[[#This Row],[Отсеяно]]</f>
        <v>-9</v>
      </c>
    </row>
    <row r="1074" spans="1:14" ht="16.5" customHeight="1" x14ac:dyDescent="0.2">
      <c r="A1074" s="37" t="s">
        <v>365</v>
      </c>
      <c r="B1074" s="37" t="s">
        <v>1669</v>
      </c>
      <c r="C1074" s="98">
        <v>60</v>
      </c>
      <c r="D1074" s="98">
        <v>56</v>
      </c>
      <c r="E1074" s="70">
        <v>336</v>
      </c>
      <c r="F1074" s="57">
        <v>239</v>
      </c>
      <c r="G1074" s="57">
        <v>119</v>
      </c>
      <c r="H1074" s="37" t="s">
        <v>2095</v>
      </c>
      <c r="I1074" s="109">
        <f>Таблица1[[#This Row],[Загружено]]/Таблица1[[#This Row],[Всего обучающихся]]</f>
        <v>0.71130952380952384</v>
      </c>
      <c r="J1074" s="77">
        <f>Таблица1[[#This Row],[Отсеяно]]/Таблица1[[#This Row],[Всего обучающихся]]</f>
        <v>0.35416666666666669</v>
      </c>
      <c r="K1074" s="67">
        <f>Таблица1[[#This Row],[Всего обучающихся]]-Таблица1[[#This Row],[Загружено]]</f>
        <v>97</v>
      </c>
      <c r="L1074" s="73">
        <f>Таблица1[[#This Row],[Всего обучающихся]]-Таблица1[[#This Row],[Загружено]]-Таблица1[[#This Row],[Отсеяно]]</f>
        <v>-22</v>
      </c>
    </row>
    <row r="1075" spans="1:14" ht="16.5" customHeight="1" x14ac:dyDescent="0.2">
      <c r="A1075" s="37" t="s">
        <v>376</v>
      </c>
      <c r="B1075" s="37" t="s">
        <v>1743</v>
      </c>
      <c r="C1075" s="98">
        <v>73</v>
      </c>
      <c r="D1075" s="98">
        <v>67</v>
      </c>
      <c r="E1075" s="70">
        <v>441</v>
      </c>
      <c r="F1075" s="57">
        <v>347</v>
      </c>
      <c r="G1075" s="57">
        <v>22</v>
      </c>
      <c r="H1075" s="37" t="s">
        <v>2095</v>
      </c>
      <c r="I1075" s="77">
        <f>Таблица1[[#This Row],[Загружено]]/Таблица1[[#This Row],[Всего обучающихся]]</f>
        <v>0.78684807256235823</v>
      </c>
      <c r="J1075" s="77">
        <f>Таблица1[[#This Row],[Отсеяно]]/Таблица1[[#This Row],[Всего обучающихся]]</f>
        <v>4.9886621315192746E-2</v>
      </c>
      <c r="K1075" s="67">
        <f>Таблица1[[#This Row],[Всего обучающихся]]-Таблица1[[#This Row],[Загружено]]</f>
        <v>94</v>
      </c>
      <c r="L1075" s="73">
        <f>Таблица1[[#This Row],[Всего обучающихся]]-Таблица1[[#This Row],[Загружено]]-Таблица1[[#This Row],[Отсеяно]]</f>
        <v>72</v>
      </c>
      <c r="M1075" s="41"/>
      <c r="N1075" s="41"/>
    </row>
    <row r="1076" spans="1:14" ht="16.5" customHeight="1" x14ac:dyDescent="0.2">
      <c r="A1076" s="37" t="s">
        <v>376</v>
      </c>
      <c r="B1076" s="37" t="s">
        <v>1724</v>
      </c>
      <c r="C1076" s="98">
        <v>38</v>
      </c>
      <c r="D1076" s="98">
        <v>34</v>
      </c>
      <c r="E1076" s="70">
        <v>200</v>
      </c>
      <c r="F1076" s="57">
        <v>167</v>
      </c>
      <c r="G1076" s="57">
        <v>9</v>
      </c>
      <c r="H1076" s="37" t="s">
        <v>2095</v>
      </c>
      <c r="I1076" s="77">
        <f>Таблица1[[#This Row],[Загружено]]/Таблица1[[#This Row],[Всего обучающихся]]</f>
        <v>0.83499999999999996</v>
      </c>
      <c r="J1076" s="77">
        <f>Таблица1[[#This Row],[Отсеяно]]/Таблица1[[#This Row],[Всего обучающихся]]</f>
        <v>4.4999999999999998E-2</v>
      </c>
      <c r="K1076" s="67">
        <f>Таблица1[[#This Row],[Всего обучающихся]]-Таблица1[[#This Row],[Загружено]]</f>
        <v>33</v>
      </c>
      <c r="L1076" s="73">
        <f>Таблица1[[#This Row],[Всего обучающихся]]-Таблица1[[#This Row],[Загружено]]-Таблица1[[#This Row],[Отсеяно]]</f>
        <v>24</v>
      </c>
      <c r="M1076" s="33"/>
      <c r="N1076" s="33"/>
    </row>
    <row r="1077" spans="1:14" ht="16.5" customHeight="1" x14ac:dyDescent="0.2">
      <c r="A1077" s="46" t="s">
        <v>376</v>
      </c>
      <c r="B1077" s="46" t="s">
        <v>1763</v>
      </c>
      <c r="C1077" s="98">
        <v>62</v>
      </c>
      <c r="D1077" s="98">
        <v>58</v>
      </c>
      <c r="E1077" s="79">
        <v>301</v>
      </c>
      <c r="F1077" s="57">
        <v>271</v>
      </c>
      <c r="G1077" s="57">
        <v>15</v>
      </c>
      <c r="H1077" s="37" t="s">
        <v>2095</v>
      </c>
      <c r="I1077" s="77">
        <f>Таблица1[[#This Row],[Загружено]]/Таблица1[[#This Row],[Всего обучающихся]]</f>
        <v>0.90033222591362128</v>
      </c>
      <c r="J1077" s="77">
        <f>Таблица1[[#This Row],[Отсеяно]]/Таблица1[[#This Row],[Всего обучающихся]]</f>
        <v>4.9833887043189369E-2</v>
      </c>
      <c r="K1077" s="67">
        <f>Таблица1[[#This Row],[Всего обучающихся]]-Таблица1[[#This Row],[Загружено]]</f>
        <v>30</v>
      </c>
      <c r="L1077" s="73">
        <f>Таблица1[[#This Row],[Всего обучающихся]]-Таблица1[[#This Row],[Загружено]]-Таблица1[[#This Row],[Отсеяно]]</f>
        <v>15</v>
      </c>
      <c r="M1077" s="33"/>
      <c r="N1077" s="33"/>
    </row>
    <row r="1078" spans="1:14" ht="16.5" customHeight="1" x14ac:dyDescent="0.2">
      <c r="A1078" s="37" t="s">
        <v>376</v>
      </c>
      <c r="B1078" s="37" t="s">
        <v>1725</v>
      </c>
      <c r="C1078" s="98">
        <v>38</v>
      </c>
      <c r="D1078" s="98">
        <v>33</v>
      </c>
      <c r="E1078" s="70">
        <v>237</v>
      </c>
      <c r="F1078" s="57">
        <v>218</v>
      </c>
      <c r="G1078" s="57">
        <v>4</v>
      </c>
      <c r="H1078" s="37" t="s">
        <v>2095</v>
      </c>
      <c r="I1078" s="77">
        <f>Таблица1[[#This Row],[Загружено]]/Таблица1[[#This Row],[Всего обучающихся]]</f>
        <v>0.91983122362869196</v>
      </c>
      <c r="J1078" s="77">
        <f>Таблица1[[#This Row],[Отсеяно]]/Таблица1[[#This Row],[Всего обучающихся]]</f>
        <v>1.6877637130801686E-2</v>
      </c>
      <c r="K1078" s="67">
        <f>Таблица1[[#This Row],[Всего обучающихся]]-Таблица1[[#This Row],[Загружено]]</f>
        <v>19</v>
      </c>
      <c r="L1078" s="73">
        <f>Таблица1[[#This Row],[Всего обучающихся]]-Таблица1[[#This Row],[Загружено]]-Таблица1[[#This Row],[Отсеяно]]</f>
        <v>15</v>
      </c>
    </row>
    <row r="1079" spans="1:14" ht="16.5" customHeight="1" x14ac:dyDescent="0.2">
      <c r="A1079" s="37" t="s">
        <v>376</v>
      </c>
      <c r="B1079" s="37" t="s">
        <v>1745</v>
      </c>
      <c r="C1079" s="98">
        <v>38</v>
      </c>
      <c r="D1079" s="98">
        <v>35</v>
      </c>
      <c r="E1079" s="70">
        <v>219</v>
      </c>
      <c r="F1079" s="57">
        <v>198</v>
      </c>
      <c r="G1079" s="57">
        <v>7</v>
      </c>
      <c r="H1079" s="37" t="s">
        <v>2095</v>
      </c>
      <c r="I1079" s="64">
        <f>Таблица1[[#This Row],[Загружено]]/Таблица1[[#This Row],[Всего обучающихся]]</f>
        <v>0.90410958904109584</v>
      </c>
      <c r="J1079" s="77">
        <f>Таблица1[[#This Row],[Отсеяно]]/Таблица1[[#This Row],[Всего обучающихся]]</f>
        <v>3.1963470319634701E-2</v>
      </c>
      <c r="K1079" s="67">
        <f>Таблица1[[#This Row],[Всего обучающихся]]-Таблица1[[#This Row],[Загружено]]</f>
        <v>21</v>
      </c>
      <c r="L1079" s="73">
        <f>Таблица1[[#This Row],[Всего обучающихся]]-Таблица1[[#This Row],[Загружено]]-Таблица1[[#This Row],[Отсеяно]]</f>
        <v>14</v>
      </c>
    </row>
    <row r="1080" spans="1:14" ht="16.5" customHeight="1" x14ac:dyDescent="0.2">
      <c r="A1080" s="37" t="s">
        <v>376</v>
      </c>
      <c r="B1080" s="37" t="s">
        <v>1748</v>
      </c>
      <c r="C1080" s="98">
        <v>15</v>
      </c>
      <c r="D1080" s="98">
        <v>14</v>
      </c>
      <c r="E1080" s="70">
        <v>97</v>
      </c>
      <c r="F1080" s="57">
        <v>88</v>
      </c>
      <c r="G1080" s="57">
        <v>3</v>
      </c>
      <c r="H1080" s="37" t="s">
        <v>2095</v>
      </c>
      <c r="I1080" s="77">
        <f>Таблица1[[#This Row],[Загружено]]/Таблица1[[#This Row],[Всего обучающихся]]</f>
        <v>0.90721649484536082</v>
      </c>
      <c r="J1080" s="77">
        <f>Таблица1[[#This Row],[Отсеяно]]/Таблица1[[#This Row],[Всего обучающихся]]</f>
        <v>3.0927835051546393E-2</v>
      </c>
      <c r="K1080" s="67">
        <f>Таблица1[[#This Row],[Всего обучающихся]]-Таблица1[[#This Row],[Загружено]]</f>
        <v>9</v>
      </c>
      <c r="L1080" s="73">
        <f>Таблица1[[#This Row],[Всего обучающихся]]-Таблица1[[#This Row],[Загружено]]-Таблица1[[#This Row],[Отсеяно]]</f>
        <v>6</v>
      </c>
    </row>
    <row r="1081" spans="1:14" ht="16.5" customHeight="1" x14ac:dyDescent="0.2">
      <c r="A1081" s="37" t="s">
        <v>376</v>
      </c>
      <c r="B1081" s="37" t="s">
        <v>1744</v>
      </c>
      <c r="C1081" s="98">
        <v>35</v>
      </c>
      <c r="D1081" s="98">
        <v>30</v>
      </c>
      <c r="E1081" s="70">
        <v>139</v>
      </c>
      <c r="F1081" s="57">
        <v>133</v>
      </c>
      <c r="G1081" s="57">
        <v>1</v>
      </c>
      <c r="H1081" s="37" t="s">
        <v>2095</v>
      </c>
      <c r="I1081" s="77">
        <f>Таблица1[[#This Row],[Загружено]]/Таблица1[[#This Row],[Всего обучающихся]]</f>
        <v>0.95683453237410077</v>
      </c>
      <c r="J1081" s="77">
        <f>Таблица1[[#This Row],[Отсеяно]]/Таблица1[[#This Row],[Всего обучающихся]]</f>
        <v>7.1942446043165471E-3</v>
      </c>
      <c r="K1081" s="67">
        <f>Таблица1[[#This Row],[Всего обучающихся]]-Таблица1[[#This Row],[Загружено]]</f>
        <v>6</v>
      </c>
      <c r="L1081" s="73">
        <f>Таблица1[[#This Row],[Всего обучающихся]]-Таблица1[[#This Row],[Загружено]]-Таблица1[[#This Row],[Отсеяно]]</f>
        <v>5</v>
      </c>
    </row>
    <row r="1082" spans="1:14" ht="16.5" customHeight="1" x14ac:dyDescent="0.2">
      <c r="A1082" s="37" t="s">
        <v>376</v>
      </c>
      <c r="B1082" s="37" t="s">
        <v>1733</v>
      </c>
      <c r="C1082" s="98">
        <v>31</v>
      </c>
      <c r="D1082" s="98">
        <v>28</v>
      </c>
      <c r="E1082" s="70">
        <v>177</v>
      </c>
      <c r="F1082" s="57">
        <v>158</v>
      </c>
      <c r="G1082" s="57">
        <v>15</v>
      </c>
      <c r="H1082" s="37" t="s">
        <v>2095</v>
      </c>
      <c r="I1082" s="77">
        <f>Таблица1[[#This Row],[Загружено]]/Таблица1[[#This Row],[Всего обучающихся]]</f>
        <v>0.89265536723163841</v>
      </c>
      <c r="J1082" s="77">
        <f>Таблица1[[#This Row],[Отсеяно]]/Таблица1[[#This Row],[Всего обучающихся]]</f>
        <v>8.4745762711864403E-2</v>
      </c>
      <c r="K1082" s="67">
        <f>Таблица1[[#This Row],[Всего обучающихся]]-Таблица1[[#This Row],[Загружено]]</f>
        <v>19</v>
      </c>
      <c r="L1082" s="73">
        <f>Таблица1[[#This Row],[Всего обучающихся]]-Таблица1[[#This Row],[Загружено]]-Таблица1[[#This Row],[Отсеяно]]</f>
        <v>4</v>
      </c>
    </row>
    <row r="1083" spans="1:14" ht="16.5" customHeight="1" x14ac:dyDescent="0.2">
      <c r="A1083" s="37" t="s">
        <v>376</v>
      </c>
      <c r="B1083" s="37" t="s">
        <v>1740</v>
      </c>
      <c r="C1083" s="98">
        <v>30</v>
      </c>
      <c r="D1083" s="98">
        <v>27</v>
      </c>
      <c r="E1083" s="70">
        <v>169</v>
      </c>
      <c r="F1083" s="57">
        <v>161</v>
      </c>
      <c r="G1083" s="57">
        <v>4</v>
      </c>
      <c r="H1083" s="37" t="s">
        <v>2095</v>
      </c>
      <c r="I1083" s="64">
        <f>Таблица1[[#This Row],[Загружено]]/Таблица1[[#This Row],[Всего обучающихся]]</f>
        <v>0.9526627218934911</v>
      </c>
      <c r="J1083" s="77">
        <f>Таблица1[[#This Row],[Отсеяно]]/Таблица1[[#This Row],[Всего обучающихся]]</f>
        <v>2.3668639053254437E-2</v>
      </c>
      <c r="K1083" s="67">
        <f>Таблица1[[#This Row],[Всего обучающихся]]-Таблица1[[#This Row],[Загружено]]</f>
        <v>8</v>
      </c>
      <c r="L1083" s="73">
        <f>Таблица1[[#This Row],[Всего обучающихся]]-Таблица1[[#This Row],[Загружено]]-Таблица1[[#This Row],[Отсеяно]]</f>
        <v>4</v>
      </c>
    </row>
    <row r="1084" spans="1:14" ht="16.5" customHeight="1" x14ac:dyDescent="0.2">
      <c r="A1084" s="37" t="s">
        <v>376</v>
      </c>
      <c r="B1084" s="37" t="s">
        <v>1750</v>
      </c>
      <c r="C1084" s="98">
        <v>17</v>
      </c>
      <c r="D1084" s="98">
        <v>15</v>
      </c>
      <c r="E1084" s="70">
        <v>34</v>
      </c>
      <c r="F1084" s="57">
        <v>30</v>
      </c>
      <c r="G1084" s="57"/>
      <c r="H1084" s="37" t="s">
        <v>2095</v>
      </c>
      <c r="I1084" s="77">
        <f>Таблица1[[#This Row],[Загружено]]/Таблица1[[#This Row],[Всего обучающихся]]</f>
        <v>0.88235294117647056</v>
      </c>
      <c r="J1084" s="77">
        <f>Таблица1[[#This Row],[Отсеяно]]/Таблица1[[#This Row],[Всего обучающихся]]</f>
        <v>0</v>
      </c>
      <c r="K1084" s="67">
        <f>Таблица1[[#This Row],[Всего обучающихся]]-Таблица1[[#This Row],[Загружено]]</f>
        <v>4</v>
      </c>
      <c r="L1084" s="73">
        <f>Таблица1[[#This Row],[Всего обучающихся]]-Таблица1[[#This Row],[Загружено]]-Таблица1[[#This Row],[Отсеяно]]</f>
        <v>4</v>
      </c>
    </row>
    <row r="1085" spans="1:14" ht="16.5" customHeight="1" x14ac:dyDescent="0.2">
      <c r="A1085" s="46" t="s">
        <v>376</v>
      </c>
      <c r="B1085" s="46" t="s">
        <v>1760</v>
      </c>
      <c r="C1085" s="98">
        <v>33</v>
      </c>
      <c r="D1085" s="98">
        <v>27</v>
      </c>
      <c r="E1085" s="79">
        <v>204</v>
      </c>
      <c r="F1085" s="57">
        <v>196</v>
      </c>
      <c r="G1085" s="57">
        <v>5</v>
      </c>
      <c r="H1085" s="37" t="s">
        <v>2095</v>
      </c>
      <c r="I1085" s="64">
        <f>Таблица1[[#This Row],[Загружено]]/Таблица1[[#This Row],[Всего обучающихся]]</f>
        <v>0.96078431372549022</v>
      </c>
      <c r="J1085" s="77">
        <f>Таблица1[[#This Row],[Отсеяно]]/Таблица1[[#This Row],[Всего обучающихся]]</f>
        <v>2.4509803921568627E-2</v>
      </c>
      <c r="K1085" s="67">
        <f>Таблица1[[#This Row],[Всего обучающихся]]-Таблица1[[#This Row],[Загружено]]</f>
        <v>8</v>
      </c>
      <c r="L1085" s="73">
        <f>Таблица1[[#This Row],[Всего обучающихся]]-Таблица1[[#This Row],[Загружено]]-Таблица1[[#This Row],[Отсеяно]]</f>
        <v>3</v>
      </c>
      <c r="M1085" s="41"/>
      <c r="N1085" s="41"/>
    </row>
    <row r="1086" spans="1:14" ht="16.5" customHeight="1" x14ac:dyDescent="0.2">
      <c r="A1086" s="37" t="s">
        <v>376</v>
      </c>
      <c r="B1086" s="37" t="s">
        <v>1756</v>
      </c>
      <c r="C1086" s="98">
        <v>35</v>
      </c>
      <c r="D1086" s="98">
        <v>30</v>
      </c>
      <c r="E1086" s="70">
        <v>175</v>
      </c>
      <c r="F1086" s="57">
        <v>172</v>
      </c>
      <c r="G1086" s="57"/>
      <c r="H1086" s="37" t="s">
        <v>2095</v>
      </c>
      <c r="I1086" s="77">
        <f>Таблица1[[#This Row],[Загружено]]/Таблица1[[#This Row],[Всего обучающихся]]</f>
        <v>0.98285714285714287</v>
      </c>
      <c r="J1086" s="77">
        <f>Таблица1[[#This Row],[Отсеяно]]/Таблица1[[#This Row],[Всего обучающихся]]</f>
        <v>0</v>
      </c>
      <c r="K1086" s="67">
        <f>Таблица1[[#This Row],[Всего обучающихся]]-Таблица1[[#This Row],[Загружено]]</f>
        <v>3</v>
      </c>
      <c r="L1086" s="73">
        <f>Таблица1[[#This Row],[Всего обучающихся]]-Таблица1[[#This Row],[Загружено]]-Таблица1[[#This Row],[Отсеяно]]</f>
        <v>3</v>
      </c>
    </row>
    <row r="1087" spans="1:14" ht="16.5" customHeight="1" x14ac:dyDescent="0.2">
      <c r="A1087" s="37" t="s">
        <v>376</v>
      </c>
      <c r="B1087" s="37" t="s">
        <v>1738</v>
      </c>
      <c r="C1087" s="98">
        <v>15</v>
      </c>
      <c r="D1087" s="98">
        <v>13</v>
      </c>
      <c r="E1087" s="70">
        <v>87</v>
      </c>
      <c r="F1087" s="57">
        <v>84</v>
      </c>
      <c r="G1087" s="57"/>
      <c r="H1087" s="37" t="s">
        <v>2095</v>
      </c>
      <c r="I1087" s="77">
        <f>Таблица1[[#This Row],[Загружено]]/Таблица1[[#This Row],[Всего обучающихся]]</f>
        <v>0.96551724137931039</v>
      </c>
      <c r="J1087" s="77">
        <f>Таблица1[[#This Row],[Отсеяно]]/Таблица1[[#This Row],[Всего обучающихся]]</f>
        <v>0</v>
      </c>
      <c r="K1087" s="67">
        <f>Таблица1[[#This Row],[Всего обучающихся]]-Таблица1[[#This Row],[Загружено]]</f>
        <v>3</v>
      </c>
      <c r="L1087" s="73">
        <f>Таблица1[[#This Row],[Всего обучающихся]]-Таблица1[[#This Row],[Загружено]]-Таблица1[[#This Row],[Отсеяно]]</f>
        <v>3</v>
      </c>
    </row>
    <row r="1088" spans="1:14" ht="16.5" customHeight="1" x14ac:dyDescent="0.2">
      <c r="A1088" s="37" t="s">
        <v>376</v>
      </c>
      <c r="B1088" s="37" t="s">
        <v>1757</v>
      </c>
      <c r="C1088" s="98">
        <v>74</v>
      </c>
      <c r="D1088" s="98">
        <v>68</v>
      </c>
      <c r="E1088" s="70">
        <v>508</v>
      </c>
      <c r="F1088" s="57">
        <v>496</v>
      </c>
      <c r="G1088" s="57">
        <v>10</v>
      </c>
      <c r="H1088" s="37" t="s">
        <v>2095</v>
      </c>
      <c r="I1088" s="64">
        <f>Таблица1[[#This Row],[Загружено]]/Таблица1[[#This Row],[Всего обучающихся]]</f>
        <v>0.97637795275590555</v>
      </c>
      <c r="J1088" s="77">
        <f>Таблица1[[#This Row],[Отсеяно]]/Таблица1[[#This Row],[Всего обучающихся]]</f>
        <v>1.968503937007874E-2</v>
      </c>
      <c r="K1088" s="67">
        <f>Таблица1[[#This Row],[Всего обучающихся]]-Таблица1[[#This Row],[Загружено]]</f>
        <v>12</v>
      </c>
      <c r="L1088" s="73">
        <f>Таблица1[[#This Row],[Всего обучающихся]]-Таблица1[[#This Row],[Загружено]]-Таблица1[[#This Row],[Отсеяно]]</f>
        <v>2</v>
      </c>
    </row>
    <row r="1089" spans="1:14" ht="16.5" customHeight="1" x14ac:dyDescent="0.2">
      <c r="A1089" s="37" t="s">
        <v>376</v>
      </c>
      <c r="B1089" s="37" t="s">
        <v>1731</v>
      </c>
      <c r="C1089" s="98">
        <v>26</v>
      </c>
      <c r="D1089" s="98">
        <v>24</v>
      </c>
      <c r="E1089" s="70">
        <v>224</v>
      </c>
      <c r="F1089" s="57">
        <v>214</v>
      </c>
      <c r="G1089" s="57">
        <v>8</v>
      </c>
      <c r="H1089" s="37" t="s">
        <v>2095</v>
      </c>
      <c r="I1089" s="77">
        <f>Таблица1[[#This Row],[Загружено]]/Таблица1[[#This Row],[Всего обучающихся]]</f>
        <v>0.9553571428571429</v>
      </c>
      <c r="J1089" s="77">
        <f>Таблица1[[#This Row],[Отсеяно]]/Таблица1[[#This Row],[Всего обучающихся]]</f>
        <v>3.5714285714285712E-2</v>
      </c>
      <c r="K1089" s="67">
        <f>Таблица1[[#This Row],[Всего обучающихся]]-Таблица1[[#This Row],[Загружено]]</f>
        <v>10</v>
      </c>
      <c r="L1089" s="73">
        <f>Таблица1[[#This Row],[Всего обучающихся]]-Таблица1[[#This Row],[Загружено]]-Таблица1[[#This Row],[Отсеяно]]</f>
        <v>2</v>
      </c>
    </row>
    <row r="1090" spans="1:14" ht="16.5" customHeight="1" x14ac:dyDescent="0.2">
      <c r="A1090" s="37" t="s">
        <v>376</v>
      </c>
      <c r="B1090" s="37" t="s">
        <v>1732</v>
      </c>
      <c r="C1090" s="98">
        <v>26</v>
      </c>
      <c r="D1090" s="98">
        <v>23</v>
      </c>
      <c r="E1090" s="70">
        <v>133</v>
      </c>
      <c r="F1090" s="57">
        <v>119</v>
      </c>
      <c r="G1090" s="57">
        <v>12</v>
      </c>
      <c r="H1090" s="37" t="s">
        <v>2095</v>
      </c>
      <c r="I1090" s="77">
        <f>Таблица1[[#This Row],[Загружено]]/Таблица1[[#This Row],[Всего обучающихся]]</f>
        <v>0.89473684210526316</v>
      </c>
      <c r="J1090" s="77">
        <f>Таблица1[[#This Row],[Отсеяно]]/Таблица1[[#This Row],[Всего обучающихся]]</f>
        <v>9.0225563909774431E-2</v>
      </c>
      <c r="K1090" s="67">
        <f>Таблица1[[#This Row],[Всего обучающихся]]-Таблица1[[#This Row],[Загружено]]</f>
        <v>14</v>
      </c>
      <c r="L1090" s="73">
        <f>Таблица1[[#This Row],[Всего обучающихся]]-Таблица1[[#This Row],[Загружено]]-Таблица1[[#This Row],[Отсеяно]]</f>
        <v>2</v>
      </c>
      <c r="M1090" s="41"/>
      <c r="N1090" s="41"/>
    </row>
    <row r="1091" spans="1:14" ht="16.5" customHeight="1" x14ac:dyDescent="0.2">
      <c r="A1091" s="37" t="s">
        <v>376</v>
      </c>
      <c r="B1091" s="37" t="s">
        <v>1734</v>
      </c>
      <c r="C1091" s="98">
        <v>22</v>
      </c>
      <c r="D1091" s="98">
        <v>20</v>
      </c>
      <c r="E1091" s="70">
        <v>84</v>
      </c>
      <c r="F1091" s="57">
        <v>82</v>
      </c>
      <c r="G1091" s="57"/>
      <c r="H1091" s="37" t="s">
        <v>2095</v>
      </c>
      <c r="I1091" s="64">
        <f>Таблица1[[#This Row],[Загружено]]/Таблица1[[#This Row],[Всего обучающихся]]</f>
        <v>0.97619047619047616</v>
      </c>
      <c r="J1091" s="77">
        <f>Таблица1[[#This Row],[Отсеяно]]/Таблица1[[#This Row],[Всего обучающихся]]</f>
        <v>0</v>
      </c>
      <c r="K1091" s="67">
        <f>Таблица1[[#This Row],[Всего обучающихся]]-Таблица1[[#This Row],[Загружено]]</f>
        <v>2</v>
      </c>
      <c r="L1091" s="73">
        <f>Таблица1[[#This Row],[Всего обучающихся]]-Таблица1[[#This Row],[Загружено]]-Таблица1[[#This Row],[Отсеяно]]</f>
        <v>2</v>
      </c>
    </row>
    <row r="1092" spans="1:14" ht="16.5" customHeight="1" x14ac:dyDescent="0.2">
      <c r="A1092" s="37" t="s">
        <v>376</v>
      </c>
      <c r="B1092" s="37" t="s">
        <v>1771</v>
      </c>
      <c r="C1092" s="98">
        <v>18</v>
      </c>
      <c r="D1092" s="98">
        <v>17</v>
      </c>
      <c r="E1092" s="70">
        <v>73</v>
      </c>
      <c r="F1092" s="58">
        <v>70</v>
      </c>
      <c r="G1092" s="58">
        <v>1</v>
      </c>
      <c r="H1092" s="37" t="s">
        <v>2095</v>
      </c>
      <c r="I1092" s="77">
        <f>Таблица1[[#This Row],[Загружено]]/Таблица1[[#This Row],[Всего обучающихся]]</f>
        <v>0.95890410958904104</v>
      </c>
      <c r="J1092" s="77">
        <f>Таблица1[[#This Row],[Отсеяно]]/Таблица1[[#This Row],[Всего обучающихся]]</f>
        <v>1.3698630136986301E-2</v>
      </c>
      <c r="K1092" s="67">
        <f>Таблица1[[#This Row],[Всего обучающихся]]-Таблица1[[#This Row],[Загружено]]</f>
        <v>3</v>
      </c>
      <c r="L1092" s="73">
        <f>Таблица1[[#This Row],[Всего обучающихся]]-Таблица1[[#This Row],[Загружено]]-Таблица1[[#This Row],[Отсеяно]]</f>
        <v>2</v>
      </c>
    </row>
    <row r="1093" spans="1:14" ht="16.5" customHeight="1" x14ac:dyDescent="0.2">
      <c r="A1093" s="37" t="s">
        <v>376</v>
      </c>
      <c r="B1093" s="37" t="s">
        <v>1721</v>
      </c>
      <c r="C1093" s="98">
        <v>17</v>
      </c>
      <c r="D1093" s="98">
        <v>15</v>
      </c>
      <c r="E1093" s="70">
        <v>71</v>
      </c>
      <c r="F1093" s="57">
        <v>66</v>
      </c>
      <c r="G1093" s="57">
        <v>3</v>
      </c>
      <c r="H1093" s="37" t="s">
        <v>2095</v>
      </c>
      <c r="I1093" s="109">
        <f>Таблица1[[#This Row],[Загружено]]/Таблица1[[#This Row],[Всего обучающихся]]</f>
        <v>0.92957746478873238</v>
      </c>
      <c r="J1093" s="77">
        <f>Таблица1[[#This Row],[Отсеяно]]/Таблица1[[#This Row],[Всего обучающихся]]</f>
        <v>4.2253521126760563E-2</v>
      </c>
      <c r="K1093" s="67">
        <f>Таблица1[[#This Row],[Всего обучающихся]]-Таблица1[[#This Row],[Загружено]]</f>
        <v>5</v>
      </c>
      <c r="L1093" s="73">
        <f>Таблица1[[#This Row],[Всего обучающихся]]-Таблица1[[#This Row],[Загружено]]-Таблица1[[#This Row],[Отсеяно]]</f>
        <v>2</v>
      </c>
      <c r="M1093" s="41"/>
      <c r="N1093" s="41"/>
    </row>
    <row r="1094" spans="1:14" ht="16.5" customHeight="1" x14ac:dyDescent="0.2">
      <c r="A1094" s="37" t="s">
        <v>376</v>
      </c>
      <c r="B1094" s="37" t="s">
        <v>1726</v>
      </c>
      <c r="C1094" s="98">
        <v>14</v>
      </c>
      <c r="D1094" s="98">
        <v>12</v>
      </c>
      <c r="E1094" s="70">
        <v>47</v>
      </c>
      <c r="F1094" s="57">
        <v>43</v>
      </c>
      <c r="G1094" s="57">
        <v>2</v>
      </c>
      <c r="H1094" s="37" t="s">
        <v>2095</v>
      </c>
      <c r="I1094" s="77">
        <f>Таблица1[[#This Row],[Загружено]]/Таблица1[[#This Row],[Всего обучающихся]]</f>
        <v>0.91489361702127658</v>
      </c>
      <c r="J1094" s="77">
        <f>Таблица1[[#This Row],[Отсеяно]]/Таблица1[[#This Row],[Всего обучающихся]]</f>
        <v>4.2553191489361701E-2</v>
      </c>
      <c r="K1094" s="67">
        <f>Таблица1[[#This Row],[Всего обучающихся]]-Таблица1[[#This Row],[Загружено]]</f>
        <v>4</v>
      </c>
      <c r="L1094" s="73">
        <f>Таблица1[[#This Row],[Всего обучающихся]]-Таблица1[[#This Row],[Загружено]]-Таблица1[[#This Row],[Отсеяно]]</f>
        <v>2</v>
      </c>
      <c r="M1094" s="41"/>
      <c r="N1094" s="41"/>
    </row>
    <row r="1095" spans="1:14" ht="16.5" customHeight="1" x14ac:dyDescent="0.2">
      <c r="A1095" s="37" t="s">
        <v>376</v>
      </c>
      <c r="B1095" s="37" t="s">
        <v>1766</v>
      </c>
      <c r="C1095" s="98">
        <v>16</v>
      </c>
      <c r="D1095" s="98">
        <v>16</v>
      </c>
      <c r="E1095" s="70">
        <v>43</v>
      </c>
      <c r="F1095" s="57">
        <v>40</v>
      </c>
      <c r="G1095" s="57">
        <v>1</v>
      </c>
      <c r="H1095" s="37" t="s">
        <v>2095</v>
      </c>
      <c r="I1095" s="77">
        <f>Таблица1[[#This Row],[Загружено]]/Таблица1[[#This Row],[Всего обучающихся]]</f>
        <v>0.93023255813953487</v>
      </c>
      <c r="J1095" s="77">
        <f>Таблица1[[#This Row],[Отсеяно]]/Таблица1[[#This Row],[Всего обучающихся]]</f>
        <v>2.3255813953488372E-2</v>
      </c>
      <c r="K1095" s="67">
        <f>Таблица1[[#This Row],[Всего обучающихся]]-Таблица1[[#This Row],[Загружено]]</f>
        <v>3</v>
      </c>
      <c r="L1095" s="73">
        <f>Таблица1[[#This Row],[Всего обучающихся]]-Таблица1[[#This Row],[Загружено]]-Таблица1[[#This Row],[Отсеяно]]</f>
        <v>2</v>
      </c>
    </row>
    <row r="1096" spans="1:14" ht="16.5" customHeight="1" x14ac:dyDescent="0.2">
      <c r="A1096" s="37" t="s">
        <v>376</v>
      </c>
      <c r="B1096" s="37" t="s">
        <v>1727</v>
      </c>
      <c r="C1096" s="98">
        <v>39</v>
      </c>
      <c r="D1096" s="98">
        <v>37</v>
      </c>
      <c r="E1096" s="70">
        <v>275</v>
      </c>
      <c r="F1096" s="57">
        <v>264</v>
      </c>
      <c r="G1096" s="57">
        <v>10</v>
      </c>
      <c r="H1096" s="37" t="s">
        <v>2095</v>
      </c>
      <c r="I1096" s="77">
        <f>Таблица1[[#This Row],[Загружено]]/Таблица1[[#This Row],[Всего обучающихся]]</f>
        <v>0.96</v>
      </c>
      <c r="J1096" s="77">
        <f>Таблица1[[#This Row],[Отсеяно]]/Таблица1[[#This Row],[Всего обучающихся]]</f>
        <v>3.6363636363636362E-2</v>
      </c>
      <c r="K1096" s="67">
        <f>Таблица1[[#This Row],[Всего обучающихся]]-Таблица1[[#This Row],[Загружено]]</f>
        <v>11</v>
      </c>
      <c r="L1096" s="73">
        <f>Таблица1[[#This Row],[Всего обучающихся]]-Таблица1[[#This Row],[Загружено]]-Таблица1[[#This Row],[Отсеяно]]</f>
        <v>1</v>
      </c>
      <c r="M1096" s="41"/>
      <c r="N1096" s="41"/>
    </row>
    <row r="1097" spans="1:14" ht="16.5" customHeight="1" x14ac:dyDescent="0.2">
      <c r="A1097" s="37" t="s">
        <v>376</v>
      </c>
      <c r="B1097" s="37" t="s">
        <v>1720</v>
      </c>
      <c r="C1097" s="98">
        <v>31</v>
      </c>
      <c r="D1097" s="98">
        <v>27</v>
      </c>
      <c r="E1097" s="70">
        <v>191</v>
      </c>
      <c r="F1097" s="57">
        <v>183</v>
      </c>
      <c r="G1097" s="57">
        <v>7</v>
      </c>
      <c r="H1097" s="37"/>
      <c r="I1097" s="110">
        <f>Таблица1[[#This Row],[Загружено]]/Таблица1[[#This Row],[Всего обучающихся]]</f>
        <v>0.95811518324607325</v>
      </c>
      <c r="J1097" s="77">
        <f>Таблица1[[#This Row],[Отсеяно]]/Таблица1[[#This Row],[Всего обучающихся]]</f>
        <v>3.6649214659685861E-2</v>
      </c>
      <c r="K1097" s="67">
        <f>Таблица1[[#This Row],[Всего обучающихся]]-Таблица1[[#This Row],[Загружено]]</f>
        <v>8</v>
      </c>
      <c r="L1097" s="73">
        <f>Таблица1[[#This Row],[Всего обучающихся]]-Таблица1[[#This Row],[Загружено]]-Таблица1[[#This Row],[Отсеяно]]</f>
        <v>1</v>
      </c>
      <c r="M1097" s="47"/>
      <c r="N1097" s="47"/>
    </row>
    <row r="1098" spans="1:14" ht="16.5" customHeight="1" x14ac:dyDescent="0.2">
      <c r="A1098" s="37" t="s">
        <v>376</v>
      </c>
      <c r="B1098" s="37" t="s">
        <v>1707</v>
      </c>
      <c r="C1098" s="98">
        <v>20</v>
      </c>
      <c r="D1098" s="98">
        <v>16</v>
      </c>
      <c r="E1098" s="70">
        <v>153</v>
      </c>
      <c r="F1098" s="57">
        <v>149</v>
      </c>
      <c r="G1098" s="57">
        <v>3</v>
      </c>
      <c r="H1098" s="37" t="s">
        <v>2095</v>
      </c>
      <c r="I1098" s="64">
        <f>Таблица1[[#This Row],[Загружено]]/Таблица1[[#This Row],[Всего обучающихся]]</f>
        <v>0.97385620915032678</v>
      </c>
      <c r="J1098" s="77">
        <f>Таблица1[[#This Row],[Отсеяно]]/Таблица1[[#This Row],[Всего обучающихся]]</f>
        <v>1.9607843137254902E-2</v>
      </c>
      <c r="K1098" s="67">
        <f>Таблица1[[#This Row],[Всего обучающихся]]-Таблица1[[#This Row],[Загружено]]</f>
        <v>4</v>
      </c>
      <c r="L1098" s="73">
        <f>Таблица1[[#This Row],[Всего обучающихся]]-Таблица1[[#This Row],[Загружено]]-Таблица1[[#This Row],[Отсеяно]]</f>
        <v>1</v>
      </c>
      <c r="M1098" s="47"/>
      <c r="N1098" s="47"/>
    </row>
    <row r="1099" spans="1:14" ht="16.5" customHeight="1" x14ac:dyDescent="0.2">
      <c r="A1099" s="37" t="s">
        <v>376</v>
      </c>
      <c r="B1099" s="37" t="s">
        <v>1768</v>
      </c>
      <c r="C1099" s="98">
        <v>41</v>
      </c>
      <c r="D1099" s="98">
        <v>37</v>
      </c>
      <c r="E1099" s="70">
        <v>144</v>
      </c>
      <c r="F1099" s="57">
        <v>142</v>
      </c>
      <c r="G1099" s="57">
        <v>1</v>
      </c>
      <c r="H1099" s="37" t="s">
        <v>2095</v>
      </c>
      <c r="I1099" s="121">
        <f>Таблица1[[#This Row],[Загружено]]/Таблица1[[#This Row],[Всего обучающихся]]</f>
        <v>0.98611111111111116</v>
      </c>
      <c r="J1099" s="77">
        <f>Таблица1[[#This Row],[Отсеяно]]/Таблица1[[#This Row],[Всего обучающихся]]</f>
        <v>6.9444444444444441E-3</v>
      </c>
      <c r="K1099" s="67">
        <f>Таблица1[[#This Row],[Всего обучающихся]]-Таблица1[[#This Row],[Загружено]]</f>
        <v>2</v>
      </c>
      <c r="L1099" s="73">
        <f>Таблица1[[#This Row],[Всего обучающихся]]-Таблица1[[#This Row],[Загружено]]-Таблица1[[#This Row],[Отсеяно]]</f>
        <v>1</v>
      </c>
    </row>
    <row r="1100" spans="1:14" ht="16.5" customHeight="1" x14ac:dyDescent="0.2">
      <c r="A1100" s="37" t="s">
        <v>376</v>
      </c>
      <c r="B1100" s="37" t="s">
        <v>1765</v>
      </c>
      <c r="C1100" s="98">
        <v>17</v>
      </c>
      <c r="D1100" s="98">
        <v>14</v>
      </c>
      <c r="E1100" s="70">
        <v>94</v>
      </c>
      <c r="F1100" s="57">
        <v>90</v>
      </c>
      <c r="G1100" s="57">
        <v>3</v>
      </c>
      <c r="H1100" s="37" t="s">
        <v>2095</v>
      </c>
      <c r="I1100" s="64">
        <f>Таблица1[[#This Row],[Загружено]]/Таблица1[[#This Row],[Всего обучающихся]]</f>
        <v>0.95744680851063835</v>
      </c>
      <c r="J1100" s="77">
        <f>Таблица1[[#This Row],[Отсеяно]]/Таблица1[[#This Row],[Всего обучающихся]]</f>
        <v>3.1914893617021274E-2</v>
      </c>
      <c r="K1100" s="67">
        <f>Таблица1[[#This Row],[Всего обучающихся]]-Таблица1[[#This Row],[Загружено]]</f>
        <v>4</v>
      </c>
      <c r="L1100" s="73">
        <f>Таблица1[[#This Row],[Всего обучающихся]]-Таблица1[[#This Row],[Загружено]]-Таблица1[[#This Row],[Отсеяно]]</f>
        <v>1</v>
      </c>
      <c r="M1100" s="35"/>
      <c r="N1100" s="35"/>
    </row>
    <row r="1101" spans="1:14" ht="16.5" customHeight="1" x14ac:dyDescent="0.2">
      <c r="A1101" s="37" t="s">
        <v>376</v>
      </c>
      <c r="B1101" s="37" t="s">
        <v>1767</v>
      </c>
      <c r="C1101" s="98">
        <v>16</v>
      </c>
      <c r="D1101" s="98">
        <v>15</v>
      </c>
      <c r="E1101" s="70">
        <v>66</v>
      </c>
      <c r="F1101" s="57">
        <v>63</v>
      </c>
      <c r="G1101" s="57">
        <v>2</v>
      </c>
      <c r="H1101" s="37" t="s">
        <v>2095</v>
      </c>
      <c r="I1101" s="64">
        <f>Таблица1[[#This Row],[Загружено]]/Таблица1[[#This Row],[Всего обучающихся]]</f>
        <v>0.95454545454545459</v>
      </c>
      <c r="J1101" s="77">
        <f>Таблица1[[#This Row],[Отсеяно]]/Таблица1[[#This Row],[Всего обучающихся]]</f>
        <v>3.0303030303030304E-2</v>
      </c>
      <c r="K1101" s="67">
        <f>Таблица1[[#This Row],[Всего обучающихся]]-Таблица1[[#This Row],[Загружено]]</f>
        <v>3</v>
      </c>
      <c r="L1101" s="73">
        <f>Таблица1[[#This Row],[Всего обучающихся]]-Таблица1[[#This Row],[Загружено]]-Таблица1[[#This Row],[Отсеяно]]</f>
        <v>1</v>
      </c>
      <c r="M1101" s="35"/>
      <c r="N1101" s="35"/>
    </row>
    <row r="1102" spans="1:14" ht="16.5" customHeight="1" x14ac:dyDescent="0.2">
      <c r="A1102" s="37" t="s">
        <v>376</v>
      </c>
      <c r="B1102" s="37" t="s">
        <v>1736</v>
      </c>
      <c r="C1102" s="98">
        <v>24</v>
      </c>
      <c r="D1102" s="98">
        <v>23</v>
      </c>
      <c r="E1102" s="70">
        <v>57</v>
      </c>
      <c r="F1102" s="57">
        <v>52</v>
      </c>
      <c r="G1102" s="57">
        <v>4</v>
      </c>
      <c r="H1102" s="37" t="s">
        <v>2095</v>
      </c>
      <c r="I1102" s="64">
        <f>Таблица1[[#This Row],[Загружено]]/Таблица1[[#This Row],[Всего обучающихся]]</f>
        <v>0.91228070175438591</v>
      </c>
      <c r="J1102" s="77">
        <f>Таблица1[[#This Row],[Отсеяно]]/Таблица1[[#This Row],[Всего обучающихся]]</f>
        <v>7.0175438596491224E-2</v>
      </c>
      <c r="K1102" s="67">
        <f>Таблица1[[#This Row],[Всего обучающихся]]-Таблица1[[#This Row],[Загружено]]</f>
        <v>5</v>
      </c>
      <c r="L1102" s="73">
        <f>Таблица1[[#This Row],[Всего обучающихся]]-Таблица1[[#This Row],[Загружено]]-Таблица1[[#This Row],[Отсеяно]]</f>
        <v>1</v>
      </c>
      <c r="M1102" s="47"/>
      <c r="N1102" s="47"/>
    </row>
    <row r="1103" spans="1:14" ht="16.5" customHeight="1" x14ac:dyDescent="0.2">
      <c r="A1103" s="37" t="s">
        <v>376</v>
      </c>
      <c r="B1103" s="37" t="s">
        <v>1741</v>
      </c>
      <c r="C1103" s="98">
        <v>20</v>
      </c>
      <c r="D1103" s="98">
        <v>17</v>
      </c>
      <c r="E1103" s="70">
        <v>56</v>
      </c>
      <c r="F1103" s="57">
        <v>54</v>
      </c>
      <c r="G1103" s="57">
        <v>1</v>
      </c>
      <c r="H1103" s="37" t="s">
        <v>2095</v>
      </c>
      <c r="I1103" s="64">
        <f>Таблица1[[#This Row],[Загружено]]/Таблица1[[#This Row],[Всего обучающихся]]</f>
        <v>0.9642857142857143</v>
      </c>
      <c r="J1103" s="77">
        <f>Таблица1[[#This Row],[Отсеяно]]/Таблица1[[#This Row],[Всего обучающихся]]</f>
        <v>1.7857142857142856E-2</v>
      </c>
      <c r="K1103" s="67">
        <f>Таблица1[[#This Row],[Всего обучающихся]]-Таблица1[[#This Row],[Загружено]]</f>
        <v>2</v>
      </c>
      <c r="L1103" s="73">
        <f>Таблица1[[#This Row],[Всего обучающихся]]-Таблица1[[#This Row],[Загружено]]-Таблица1[[#This Row],[Отсеяно]]</f>
        <v>1</v>
      </c>
      <c r="M1103" s="47"/>
      <c r="N1103" s="47"/>
    </row>
    <row r="1104" spans="1:14" ht="16.5" customHeight="1" x14ac:dyDescent="0.2">
      <c r="A1104" s="37" t="s">
        <v>376</v>
      </c>
      <c r="B1104" s="37" t="s">
        <v>1749</v>
      </c>
      <c r="C1104" s="98">
        <v>13</v>
      </c>
      <c r="D1104" s="98">
        <v>13</v>
      </c>
      <c r="E1104" s="70">
        <v>33</v>
      </c>
      <c r="F1104" s="57">
        <v>30</v>
      </c>
      <c r="G1104" s="57">
        <v>2</v>
      </c>
      <c r="H1104" s="37" t="s">
        <v>2095</v>
      </c>
      <c r="I1104" s="64">
        <f>Таблица1[[#This Row],[Загружено]]/Таблица1[[#This Row],[Всего обучающихся]]</f>
        <v>0.90909090909090906</v>
      </c>
      <c r="J1104" s="77">
        <f>Таблица1[[#This Row],[Отсеяно]]/Таблица1[[#This Row],[Всего обучающихся]]</f>
        <v>6.0606060606060608E-2</v>
      </c>
      <c r="K1104" s="67">
        <f>Таблица1[[#This Row],[Всего обучающихся]]-Таблица1[[#This Row],[Загружено]]</f>
        <v>3</v>
      </c>
      <c r="L1104" s="73">
        <f>Таблица1[[#This Row],[Всего обучающихся]]-Таблица1[[#This Row],[Загружено]]-Таблица1[[#This Row],[Отсеяно]]</f>
        <v>1</v>
      </c>
      <c r="M1104" s="35"/>
      <c r="N1104" s="35"/>
    </row>
    <row r="1105" spans="1:14" ht="16.5" customHeight="1" x14ac:dyDescent="0.2">
      <c r="A1105" s="37" t="s">
        <v>376</v>
      </c>
      <c r="B1105" s="37" t="s">
        <v>1758</v>
      </c>
      <c r="C1105" s="98">
        <v>11</v>
      </c>
      <c r="D1105" s="98">
        <v>9</v>
      </c>
      <c r="E1105" s="70">
        <v>16</v>
      </c>
      <c r="F1105" s="57">
        <v>15</v>
      </c>
      <c r="G1105" s="57"/>
      <c r="H1105" s="37" t="s">
        <v>2095</v>
      </c>
      <c r="I1105" s="64">
        <f>Таблица1[[#This Row],[Загружено]]/Таблица1[[#This Row],[Всего обучающихся]]</f>
        <v>0.9375</v>
      </c>
      <c r="J1105" s="77">
        <f>Таблица1[[#This Row],[Отсеяно]]/Таблица1[[#This Row],[Всего обучающихся]]</f>
        <v>0</v>
      </c>
      <c r="K1105" s="67">
        <f>Таблица1[[#This Row],[Всего обучающихся]]-Таблица1[[#This Row],[Загружено]]</f>
        <v>1</v>
      </c>
      <c r="L1105" s="73">
        <f>Таблица1[[#This Row],[Всего обучающихся]]-Таблица1[[#This Row],[Загружено]]-Таблица1[[#This Row],[Отсеяно]]</f>
        <v>1</v>
      </c>
    </row>
    <row r="1106" spans="1:14" s="41" customFormat="1" ht="16.5" customHeight="1" x14ac:dyDescent="0.2">
      <c r="A1106" s="37" t="s">
        <v>376</v>
      </c>
      <c r="B1106" s="37" t="s">
        <v>1715</v>
      </c>
      <c r="C1106" s="98">
        <v>42</v>
      </c>
      <c r="D1106" s="98">
        <v>37</v>
      </c>
      <c r="E1106" s="70">
        <v>400</v>
      </c>
      <c r="F1106" s="57">
        <v>391</v>
      </c>
      <c r="G1106" s="57">
        <v>9</v>
      </c>
      <c r="H1106" s="37" t="s">
        <v>2095</v>
      </c>
      <c r="I1106" s="109">
        <f>Таблица1[[#This Row],[Загружено]]/Таблица1[[#This Row],[Всего обучающихся]]</f>
        <v>0.97750000000000004</v>
      </c>
      <c r="J1106" s="77">
        <f>Таблица1[[#This Row],[Отсеяно]]/Таблица1[[#This Row],[Всего обучающихся]]</f>
        <v>2.2499999999999999E-2</v>
      </c>
      <c r="K1106" s="67">
        <f>Таблица1[[#This Row],[Всего обучающихся]]-Таблица1[[#This Row],[Загружено]]</f>
        <v>9</v>
      </c>
      <c r="L1106" s="73">
        <f>Таблица1[[#This Row],[Всего обучающихся]]-Таблица1[[#This Row],[Загружено]]-Таблица1[[#This Row],[Отсеяно]]</f>
        <v>0</v>
      </c>
      <c r="M1106" s="32"/>
      <c r="N1106" s="32"/>
    </row>
    <row r="1107" spans="1:14" ht="16.5" customHeight="1" x14ac:dyDescent="0.2">
      <c r="A1107" s="37" t="s">
        <v>376</v>
      </c>
      <c r="B1107" s="37" t="s">
        <v>1752</v>
      </c>
      <c r="C1107" s="98">
        <v>53</v>
      </c>
      <c r="D1107" s="98">
        <v>48</v>
      </c>
      <c r="E1107" s="70">
        <v>340</v>
      </c>
      <c r="F1107" s="57">
        <v>328</v>
      </c>
      <c r="G1107" s="57">
        <v>12</v>
      </c>
      <c r="H1107" s="47" t="s">
        <v>2095</v>
      </c>
      <c r="I1107" s="77">
        <f>Таблица1[[#This Row],[Загружено]]/Таблица1[[#This Row],[Всего обучающихся]]</f>
        <v>0.96470588235294119</v>
      </c>
      <c r="J1107" s="77">
        <f>Таблица1[[#This Row],[Отсеяно]]/Таблица1[[#This Row],[Всего обучающихся]]</f>
        <v>3.5294117647058823E-2</v>
      </c>
      <c r="K1107" s="67">
        <f>Таблица1[[#This Row],[Всего обучающихся]]-Таблица1[[#This Row],[Загружено]]</f>
        <v>12</v>
      </c>
      <c r="L1107" s="73">
        <f>Таблица1[[#This Row],[Всего обучающихся]]-Таблица1[[#This Row],[Загружено]]-Таблица1[[#This Row],[Отсеяно]]</f>
        <v>0</v>
      </c>
    </row>
    <row r="1108" spans="1:14" ht="16.5" customHeight="1" x14ac:dyDescent="0.2">
      <c r="A1108" s="37" t="s">
        <v>376</v>
      </c>
      <c r="B1108" s="37" t="s">
        <v>1728</v>
      </c>
      <c r="C1108" s="98">
        <v>37</v>
      </c>
      <c r="D1108" s="98">
        <v>33</v>
      </c>
      <c r="E1108" s="70">
        <v>322</v>
      </c>
      <c r="F1108" s="57">
        <v>311</v>
      </c>
      <c r="G1108" s="57">
        <v>11</v>
      </c>
      <c r="H1108" s="37" t="s">
        <v>2095</v>
      </c>
      <c r="I1108" s="77">
        <f>Таблица1[[#This Row],[Загружено]]/Таблица1[[#This Row],[Всего обучающихся]]</f>
        <v>0.96583850931677018</v>
      </c>
      <c r="J1108" s="77">
        <f>Таблица1[[#This Row],[Отсеяно]]/Таблица1[[#This Row],[Всего обучающихся]]</f>
        <v>3.4161490683229816E-2</v>
      </c>
      <c r="K1108" s="67">
        <f>Таблица1[[#This Row],[Всего обучающихся]]-Таблица1[[#This Row],[Загружено]]</f>
        <v>11</v>
      </c>
      <c r="L1108" s="73">
        <f>Таблица1[[#This Row],[Всего обучающихся]]-Таблица1[[#This Row],[Загружено]]-Таблица1[[#This Row],[Отсеяно]]</f>
        <v>0</v>
      </c>
    </row>
    <row r="1109" spans="1:14" ht="16.5" customHeight="1" x14ac:dyDescent="0.2">
      <c r="A1109" s="37" t="s">
        <v>376</v>
      </c>
      <c r="B1109" s="37" t="s">
        <v>1729</v>
      </c>
      <c r="C1109" s="98">
        <v>46</v>
      </c>
      <c r="D1109" s="98">
        <v>41</v>
      </c>
      <c r="E1109" s="70">
        <v>215</v>
      </c>
      <c r="F1109" s="57">
        <v>213</v>
      </c>
      <c r="G1109" s="57">
        <v>2</v>
      </c>
      <c r="H1109" s="37" t="s">
        <v>2095</v>
      </c>
      <c r="I1109" s="121">
        <f>Таблица1[[#This Row],[Загружено]]/Таблица1[[#This Row],[Всего обучающихся]]</f>
        <v>0.99069767441860468</v>
      </c>
      <c r="J1109" s="77">
        <f>Таблица1[[#This Row],[Отсеяно]]/Таблица1[[#This Row],[Всего обучающихся]]</f>
        <v>9.3023255813953487E-3</v>
      </c>
      <c r="K1109" s="67">
        <f>Таблица1[[#This Row],[Всего обучающихся]]-Таблица1[[#This Row],[Загружено]]</f>
        <v>2</v>
      </c>
      <c r="L1109" s="73">
        <f>Таблица1[[#This Row],[Всего обучающихся]]-Таблица1[[#This Row],[Загружено]]-Таблица1[[#This Row],[Отсеяно]]</f>
        <v>0</v>
      </c>
    </row>
    <row r="1110" spans="1:14" s="41" customFormat="1" ht="16.5" customHeight="1" x14ac:dyDescent="0.2">
      <c r="A1110" s="37" t="s">
        <v>376</v>
      </c>
      <c r="B1110" s="37" t="s">
        <v>1714</v>
      </c>
      <c r="C1110" s="98">
        <v>30</v>
      </c>
      <c r="D1110" s="98">
        <v>26</v>
      </c>
      <c r="E1110" s="70">
        <v>171</v>
      </c>
      <c r="F1110" s="57">
        <v>163</v>
      </c>
      <c r="G1110" s="57">
        <v>8</v>
      </c>
      <c r="H1110" s="37" t="s">
        <v>2095</v>
      </c>
      <c r="I1110" s="110">
        <f>Таблица1[[#This Row],[Загружено]]/Таблица1[[#This Row],[Всего обучающихся]]</f>
        <v>0.95321637426900585</v>
      </c>
      <c r="J1110" s="77">
        <f>Таблица1[[#This Row],[Отсеяно]]/Таблица1[[#This Row],[Всего обучающихся]]</f>
        <v>4.6783625730994149E-2</v>
      </c>
      <c r="K1110" s="67">
        <f>Таблица1[[#This Row],[Всего обучающихся]]-Таблица1[[#This Row],[Загружено]]</f>
        <v>8</v>
      </c>
      <c r="L1110" s="73">
        <f>Таблица1[[#This Row],[Всего обучающихся]]-Таблица1[[#This Row],[Загружено]]-Таблица1[[#This Row],[Отсеяно]]</f>
        <v>0</v>
      </c>
      <c r="M1110" s="32"/>
      <c r="N1110" s="32"/>
    </row>
    <row r="1111" spans="1:14" s="41" customFormat="1" ht="16.5" customHeight="1" x14ac:dyDescent="0.2">
      <c r="A1111" s="37" t="s">
        <v>376</v>
      </c>
      <c r="B1111" s="37" t="s">
        <v>1751</v>
      </c>
      <c r="C1111" s="98">
        <v>24</v>
      </c>
      <c r="D1111" s="98">
        <v>22</v>
      </c>
      <c r="E1111" s="70">
        <v>96</v>
      </c>
      <c r="F1111" s="57">
        <v>88</v>
      </c>
      <c r="G1111" s="57">
        <v>8</v>
      </c>
      <c r="H1111" s="37" t="s">
        <v>2095</v>
      </c>
      <c r="I1111" s="77">
        <f>Таблица1[[#This Row],[Загружено]]/Таблица1[[#This Row],[Всего обучающихся]]</f>
        <v>0.91666666666666663</v>
      </c>
      <c r="J1111" s="77">
        <f>Таблица1[[#This Row],[Отсеяно]]/Таблица1[[#This Row],[Всего обучающихся]]</f>
        <v>8.3333333333333329E-2</v>
      </c>
      <c r="K1111" s="67">
        <f>Таблица1[[#This Row],[Всего обучающихся]]-Таблица1[[#This Row],[Загружено]]</f>
        <v>8</v>
      </c>
      <c r="L1111" s="73">
        <f>Таблица1[[#This Row],[Всего обучающихся]]-Таблица1[[#This Row],[Загружено]]-Таблица1[[#This Row],[Отсеяно]]</f>
        <v>0</v>
      </c>
      <c r="M1111" s="32"/>
      <c r="N1111" s="32"/>
    </row>
    <row r="1112" spans="1:14" ht="16.5" customHeight="1" x14ac:dyDescent="0.2">
      <c r="A1112" s="37" t="s">
        <v>376</v>
      </c>
      <c r="B1112" s="37" t="s">
        <v>1739</v>
      </c>
      <c r="C1112" s="98">
        <v>21</v>
      </c>
      <c r="D1112" s="98">
        <v>19</v>
      </c>
      <c r="E1112" s="70">
        <v>95</v>
      </c>
      <c r="F1112" s="57">
        <v>88</v>
      </c>
      <c r="G1112" s="57">
        <v>7</v>
      </c>
      <c r="H1112" s="37" t="s">
        <v>2095</v>
      </c>
      <c r="I1112" s="64">
        <f>Таблица1[[#This Row],[Загружено]]/Таблица1[[#This Row],[Всего обучающихся]]</f>
        <v>0.9263157894736842</v>
      </c>
      <c r="J1112" s="77">
        <f>Таблица1[[#This Row],[Отсеяно]]/Таблица1[[#This Row],[Всего обучающихся]]</f>
        <v>7.3684210526315783E-2</v>
      </c>
      <c r="K1112" s="67">
        <f>Таблица1[[#This Row],[Всего обучающихся]]-Таблица1[[#This Row],[Загружено]]</f>
        <v>7</v>
      </c>
      <c r="L1112" s="73">
        <f>Таблица1[[#This Row],[Всего обучающихся]]-Таблица1[[#This Row],[Загружено]]-Таблица1[[#This Row],[Отсеяно]]</f>
        <v>0</v>
      </c>
    </row>
    <row r="1113" spans="1:14" ht="16.5" customHeight="1" x14ac:dyDescent="0.2">
      <c r="A1113" s="37" t="s">
        <v>376</v>
      </c>
      <c r="B1113" s="37" t="s">
        <v>1718</v>
      </c>
      <c r="C1113" s="98">
        <v>20</v>
      </c>
      <c r="D1113" s="98">
        <v>19</v>
      </c>
      <c r="E1113" s="70">
        <v>95</v>
      </c>
      <c r="F1113" s="57">
        <v>93</v>
      </c>
      <c r="G1113" s="57">
        <v>2</v>
      </c>
      <c r="H1113" s="37" t="s">
        <v>2095</v>
      </c>
      <c r="I1113" s="109">
        <f>Таблица1[[#This Row],[Загружено]]/Таблица1[[#This Row],[Всего обучающихся]]</f>
        <v>0.97894736842105268</v>
      </c>
      <c r="J1113" s="77">
        <f>Таблица1[[#This Row],[Отсеяно]]/Таблица1[[#This Row],[Всего обучающихся]]</f>
        <v>2.1052631578947368E-2</v>
      </c>
      <c r="K1113" s="67">
        <f>Таблица1[[#This Row],[Всего обучающихся]]-Таблица1[[#This Row],[Загружено]]</f>
        <v>2</v>
      </c>
      <c r="L1113" s="73">
        <f>Таблица1[[#This Row],[Всего обучающихся]]-Таблица1[[#This Row],[Загружено]]-Таблица1[[#This Row],[Отсеяно]]</f>
        <v>0</v>
      </c>
      <c r="M1113" s="41"/>
      <c r="N1113" s="41"/>
    </row>
    <row r="1114" spans="1:14" ht="16.5" customHeight="1" x14ac:dyDescent="0.2">
      <c r="A1114" s="37" t="s">
        <v>376</v>
      </c>
      <c r="B1114" s="37" t="s">
        <v>1709</v>
      </c>
      <c r="C1114" s="98">
        <v>18</v>
      </c>
      <c r="D1114" s="98">
        <v>15</v>
      </c>
      <c r="E1114" s="70">
        <v>84</v>
      </c>
      <c r="F1114" s="58">
        <v>82</v>
      </c>
      <c r="G1114" s="58">
        <v>2</v>
      </c>
      <c r="H1114" s="37" t="s">
        <v>2095</v>
      </c>
      <c r="I1114" s="109">
        <f>Таблица1[[#This Row],[Загружено]]/Таблица1[[#This Row],[Всего обучающихся]]</f>
        <v>0.97619047619047616</v>
      </c>
      <c r="J1114" s="77">
        <f>Таблица1[[#This Row],[Отсеяно]]/Таблица1[[#This Row],[Всего обучающихся]]</f>
        <v>2.3809523809523808E-2</v>
      </c>
      <c r="K1114" s="67">
        <f>Таблица1[[#This Row],[Всего обучающихся]]-Таблица1[[#This Row],[Загружено]]</f>
        <v>2</v>
      </c>
      <c r="L1114" s="73">
        <f>Таблица1[[#This Row],[Всего обучающихся]]-Таблица1[[#This Row],[Загружено]]-Таблица1[[#This Row],[Отсеяно]]</f>
        <v>0</v>
      </c>
    </row>
    <row r="1115" spans="1:14" ht="16.5" customHeight="1" x14ac:dyDescent="0.2">
      <c r="A1115" s="37" t="s">
        <v>376</v>
      </c>
      <c r="B1115" s="37" t="s">
        <v>1713</v>
      </c>
      <c r="C1115" s="101">
        <v>19</v>
      </c>
      <c r="D1115" s="101">
        <v>17</v>
      </c>
      <c r="E1115" s="70">
        <v>63</v>
      </c>
      <c r="F1115" s="57">
        <v>63</v>
      </c>
      <c r="G1115" s="57">
        <v>0</v>
      </c>
      <c r="H1115" s="37" t="s">
        <v>2095</v>
      </c>
      <c r="I1115" s="121">
        <f>Таблица1[[#This Row],[Загружено]]/Таблица1[[#This Row],[Всего обучающихся]]</f>
        <v>1</v>
      </c>
      <c r="J1115" s="77">
        <f>Таблица1[[#This Row],[Отсеяно]]/Таблица1[[#This Row],[Всего обучающихся]]</f>
        <v>0</v>
      </c>
      <c r="K1115" s="67">
        <f>Таблица1[[#This Row],[Всего обучающихся]]-Таблица1[[#This Row],[Загружено]]</f>
        <v>0</v>
      </c>
      <c r="L1115" s="73">
        <f>Таблица1[[#This Row],[Всего обучающихся]]-Таблица1[[#This Row],[Загружено]]-Таблица1[[#This Row],[Отсеяно]]</f>
        <v>0</v>
      </c>
    </row>
    <row r="1116" spans="1:14" ht="16.5" customHeight="1" x14ac:dyDescent="0.2">
      <c r="A1116" s="37" t="s">
        <v>376</v>
      </c>
      <c r="B1116" s="37" t="s">
        <v>1747</v>
      </c>
      <c r="C1116" s="98">
        <v>15</v>
      </c>
      <c r="D1116" s="98">
        <v>14</v>
      </c>
      <c r="E1116" s="70">
        <v>58</v>
      </c>
      <c r="F1116" s="57">
        <v>56</v>
      </c>
      <c r="G1116" s="57">
        <v>2</v>
      </c>
      <c r="H1116" s="37" t="s">
        <v>2095</v>
      </c>
      <c r="I1116" s="77">
        <f>Таблица1[[#This Row],[Загружено]]/Таблица1[[#This Row],[Всего обучающихся]]</f>
        <v>0.96551724137931039</v>
      </c>
      <c r="J1116" s="77">
        <f>Таблица1[[#This Row],[Отсеяно]]/Таблица1[[#This Row],[Всего обучающихся]]</f>
        <v>3.4482758620689655E-2</v>
      </c>
      <c r="K1116" s="67">
        <f>Таблица1[[#This Row],[Всего обучающихся]]-Таблица1[[#This Row],[Загружено]]</f>
        <v>2</v>
      </c>
      <c r="L1116" s="73">
        <f>Таблица1[[#This Row],[Всего обучающихся]]-Таблица1[[#This Row],[Загружено]]-Таблица1[[#This Row],[Отсеяно]]</f>
        <v>0</v>
      </c>
    </row>
    <row r="1117" spans="1:14" s="41" customFormat="1" ht="16.5" customHeight="1" x14ac:dyDescent="0.2">
      <c r="A1117" s="37" t="s">
        <v>376</v>
      </c>
      <c r="B1117" s="37" t="s">
        <v>1723</v>
      </c>
      <c r="C1117" s="101">
        <v>16</v>
      </c>
      <c r="D1117" s="101">
        <v>15</v>
      </c>
      <c r="E1117" s="70">
        <v>54</v>
      </c>
      <c r="F1117" s="57">
        <v>54</v>
      </c>
      <c r="G1117" s="57">
        <v>0</v>
      </c>
      <c r="H1117" s="37" t="s">
        <v>2095</v>
      </c>
      <c r="I1117" s="121">
        <f>Таблица1[[#This Row],[Загружено]]/Таблица1[[#This Row],[Всего обучающихся]]</f>
        <v>1</v>
      </c>
      <c r="J1117" s="77">
        <f>Таблица1[[#This Row],[Отсеяно]]/Таблица1[[#This Row],[Всего обучающихся]]</f>
        <v>0</v>
      </c>
      <c r="K1117" s="67">
        <f>Таблица1[[#This Row],[Всего обучающихся]]-Таблица1[[#This Row],[Загружено]]</f>
        <v>0</v>
      </c>
      <c r="L1117" s="73">
        <f>Таблица1[[#This Row],[Всего обучающихся]]-Таблица1[[#This Row],[Загружено]]-Таблица1[[#This Row],[Отсеяно]]</f>
        <v>0</v>
      </c>
      <c r="M1117" s="32"/>
      <c r="N1117" s="32"/>
    </row>
    <row r="1118" spans="1:14" ht="16.5" customHeight="1" x14ac:dyDescent="0.2">
      <c r="A1118" s="37" t="s">
        <v>376</v>
      </c>
      <c r="B1118" s="37" t="s">
        <v>1730</v>
      </c>
      <c r="C1118" s="101">
        <v>18</v>
      </c>
      <c r="D1118" s="101">
        <v>16</v>
      </c>
      <c r="E1118" s="70">
        <v>43</v>
      </c>
      <c r="F1118" s="57">
        <v>43</v>
      </c>
      <c r="G1118" s="57">
        <v>0</v>
      </c>
      <c r="H1118" s="37" t="s">
        <v>2095</v>
      </c>
      <c r="I1118" s="121">
        <f>Таблица1[[#This Row],[Загружено]]/Таблица1[[#This Row],[Всего обучающихся]]</f>
        <v>1</v>
      </c>
      <c r="J1118" s="77">
        <f>Таблица1[[#This Row],[Отсеяно]]/Таблица1[[#This Row],[Всего обучающихся]]</f>
        <v>0</v>
      </c>
      <c r="K1118" s="67">
        <f>Таблица1[[#This Row],[Всего обучающихся]]-Таблица1[[#This Row],[Загружено]]</f>
        <v>0</v>
      </c>
      <c r="L1118" s="73">
        <f>Таблица1[[#This Row],[Всего обучающихся]]-Таблица1[[#This Row],[Загружено]]-Таблица1[[#This Row],[Отсеяно]]</f>
        <v>0</v>
      </c>
    </row>
    <row r="1119" spans="1:14" ht="16.5" customHeight="1" x14ac:dyDescent="0.2">
      <c r="A1119" s="37" t="s">
        <v>376</v>
      </c>
      <c r="B1119" s="37" t="s">
        <v>1753</v>
      </c>
      <c r="C1119" s="98">
        <v>16</v>
      </c>
      <c r="D1119" s="98">
        <v>16</v>
      </c>
      <c r="E1119" s="70">
        <v>42</v>
      </c>
      <c r="F1119" s="57">
        <v>39</v>
      </c>
      <c r="G1119" s="57">
        <v>3</v>
      </c>
      <c r="H1119" s="37" t="s">
        <v>2095</v>
      </c>
      <c r="I1119" s="77">
        <f>Таблица1[[#This Row],[Загружено]]/Таблица1[[#This Row],[Всего обучающихся]]</f>
        <v>0.9285714285714286</v>
      </c>
      <c r="J1119" s="77">
        <f>Таблица1[[#This Row],[Отсеяно]]/Таблица1[[#This Row],[Всего обучающихся]]</f>
        <v>7.1428571428571425E-2</v>
      </c>
      <c r="K1119" s="67">
        <f>Таблица1[[#This Row],[Всего обучающихся]]-Таблица1[[#This Row],[Загружено]]</f>
        <v>3</v>
      </c>
      <c r="L1119" s="73">
        <f>Таблица1[[#This Row],[Всего обучающихся]]-Таблица1[[#This Row],[Загружено]]-Таблица1[[#This Row],[Отсеяно]]</f>
        <v>0</v>
      </c>
    </row>
    <row r="1120" spans="1:14" ht="16.5" customHeight="1" x14ac:dyDescent="0.2">
      <c r="A1120" s="37" t="s">
        <v>376</v>
      </c>
      <c r="B1120" s="37" t="s">
        <v>1712</v>
      </c>
      <c r="C1120" s="101">
        <v>2</v>
      </c>
      <c r="D1120" s="101">
        <v>2</v>
      </c>
      <c r="E1120" s="70">
        <v>10</v>
      </c>
      <c r="F1120" s="57">
        <v>10</v>
      </c>
      <c r="G1120" s="57">
        <v>0</v>
      </c>
      <c r="H1120" s="37" t="s">
        <v>2095</v>
      </c>
      <c r="I1120" s="121">
        <f>Таблица1[[#This Row],[Загружено]]/Таблица1[[#This Row],[Всего обучающихся]]</f>
        <v>1</v>
      </c>
      <c r="J1120" s="77">
        <f>Таблица1[[#This Row],[Отсеяно]]/Таблица1[[#This Row],[Всего обучающихся]]</f>
        <v>0</v>
      </c>
      <c r="K1120" s="67">
        <f>Таблица1[[#This Row],[Всего обучающихся]]-Таблица1[[#This Row],[Загружено]]</f>
        <v>0</v>
      </c>
      <c r="L1120" s="73">
        <f>Таблица1[[#This Row],[Всего обучающихся]]-Таблица1[[#This Row],[Загружено]]-Таблица1[[#This Row],[Отсеяно]]</f>
        <v>0</v>
      </c>
    </row>
    <row r="1121" spans="1:14" ht="16.5" customHeight="1" x14ac:dyDescent="0.2">
      <c r="A1121" s="37" t="s">
        <v>376</v>
      </c>
      <c r="B1121" s="37" t="s">
        <v>1769</v>
      </c>
      <c r="C1121" s="98">
        <v>32</v>
      </c>
      <c r="D1121" s="98">
        <v>28</v>
      </c>
      <c r="E1121" s="70">
        <v>92</v>
      </c>
      <c r="F1121" s="57">
        <v>90</v>
      </c>
      <c r="G1121" s="57">
        <v>3</v>
      </c>
      <c r="H1121" s="37" t="s">
        <v>2095</v>
      </c>
      <c r="I1121" s="77">
        <f>Таблица1[[#This Row],[Загружено]]/Таблица1[[#This Row],[Всего обучающихся]]</f>
        <v>0.97826086956521741</v>
      </c>
      <c r="J1121" s="77">
        <f>Таблица1[[#This Row],[Отсеяно]]/Таблица1[[#This Row],[Всего обучающихся]]</f>
        <v>3.2608695652173912E-2</v>
      </c>
      <c r="K1121" s="67">
        <f>Таблица1[[#This Row],[Всего обучающихся]]-Таблица1[[#This Row],[Загружено]]</f>
        <v>2</v>
      </c>
      <c r="L1121" s="73">
        <f>Таблица1[[#This Row],[Всего обучающихся]]-Таблица1[[#This Row],[Загружено]]-Таблица1[[#This Row],[Отсеяно]]</f>
        <v>-1</v>
      </c>
    </row>
    <row r="1122" spans="1:14" ht="16.5" customHeight="1" x14ac:dyDescent="0.2">
      <c r="A1122" s="37" t="s">
        <v>376</v>
      </c>
      <c r="B1122" s="37" t="s">
        <v>1770</v>
      </c>
      <c r="C1122" s="101">
        <v>20</v>
      </c>
      <c r="D1122" s="101">
        <v>18</v>
      </c>
      <c r="E1122" s="70">
        <v>80</v>
      </c>
      <c r="F1122" s="57">
        <v>80</v>
      </c>
      <c r="G1122" s="57">
        <v>1</v>
      </c>
      <c r="H1122" s="37" t="s">
        <v>2095</v>
      </c>
      <c r="I1122" s="121">
        <f>Таблица1[[#This Row],[Загружено]]/Таблица1[[#This Row],[Всего обучающихся]]</f>
        <v>1</v>
      </c>
      <c r="J1122" s="77">
        <f>Таблица1[[#This Row],[Отсеяно]]/Таблица1[[#This Row],[Всего обучающихся]]</f>
        <v>1.2500000000000001E-2</v>
      </c>
      <c r="K1122" s="67">
        <f>Таблица1[[#This Row],[Всего обучающихся]]-Таблица1[[#This Row],[Загружено]]</f>
        <v>0</v>
      </c>
      <c r="L1122" s="73">
        <f>Таблица1[[#This Row],[Всего обучающихся]]-Таблица1[[#This Row],[Загружено]]-Таблица1[[#This Row],[Отсеяно]]</f>
        <v>-1</v>
      </c>
    </row>
    <row r="1123" spans="1:14" ht="16.5" customHeight="1" x14ac:dyDescent="0.2">
      <c r="A1123" s="37" t="s">
        <v>376</v>
      </c>
      <c r="B1123" s="37" t="s">
        <v>1737</v>
      </c>
      <c r="C1123" s="98">
        <v>27</v>
      </c>
      <c r="D1123" s="98">
        <v>24</v>
      </c>
      <c r="E1123" s="70">
        <v>75</v>
      </c>
      <c r="F1123" s="57">
        <v>71</v>
      </c>
      <c r="G1123" s="57">
        <v>5</v>
      </c>
      <c r="H1123" s="37" t="s">
        <v>2095</v>
      </c>
      <c r="I1123" s="77">
        <f>Таблица1[[#This Row],[Загружено]]/Таблица1[[#This Row],[Всего обучающихся]]</f>
        <v>0.94666666666666666</v>
      </c>
      <c r="J1123" s="77">
        <f>Таблица1[[#This Row],[Отсеяно]]/Таблица1[[#This Row],[Всего обучающихся]]</f>
        <v>6.6666666666666666E-2</v>
      </c>
      <c r="K1123" s="67">
        <f>Таблица1[[#This Row],[Всего обучающихся]]-Таблица1[[#This Row],[Загружено]]</f>
        <v>4</v>
      </c>
      <c r="L1123" s="73">
        <f>Таблица1[[#This Row],[Всего обучающихся]]-Таблица1[[#This Row],[Загружено]]-Таблица1[[#This Row],[Отсеяно]]</f>
        <v>-1</v>
      </c>
    </row>
    <row r="1124" spans="1:14" ht="16.5" customHeight="1" x14ac:dyDescent="0.2">
      <c r="A1124" s="37" t="s">
        <v>376</v>
      </c>
      <c r="B1124" s="37" t="s">
        <v>1717</v>
      </c>
      <c r="C1124" s="98">
        <v>19</v>
      </c>
      <c r="D1124" s="98">
        <v>17</v>
      </c>
      <c r="E1124" s="70">
        <v>70</v>
      </c>
      <c r="F1124" s="57">
        <v>69</v>
      </c>
      <c r="G1124" s="57">
        <v>2</v>
      </c>
      <c r="H1124" s="37" t="s">
        <v>2095</v>
      </c>
      <c r="I1124" s="122">
        <f>Таблица1[[#This Row],[Загружено]]/Таблица1[[#This Row],[Всего обучающихся]]</f>
        <v>0.98571428571428577</v>
      </c>
      <c r="J1124" s="77">
        <f>Таблица1[[#This Row],[Отсеяно]]/Таблица1[[#This Row],[Всего обучающихся]]</f>
        <v>2.8571428571428571E-2</v>
      </c>
      <c r="K1124" s="67">
        <f>Таблица1[[#This Row],[Всего обучающихся]]-Таблица1[[#This Row],[Загружено]]</f>
        <v>1</v>
      </c>
      <c r="L1124" s="73">
        <f>Таблица1[[#This Row],[Всего обучающихся]]-Таблица1[[#This Row],[Загружено]]-Таблица1[[#This Row],[Отсеяно]]</f>
        <v>-1</v>
      </c>
    </row>
    <row r="1125" spans="1:14" ht="16.5" customHeight="1" x14ac:dyDescent="0.2">
      <c r="A1125" s="37" t="s">
        <v>376</v>
      </c>
      <c r="B1125" s="37" t="s">
        <v>1711</v>
      </c>
      <c r="C1125" s="98">
        <v>15</v>
      </c>
      <c r="D1125" s="98">
        <v>14</v>
      </c>
      <c r="E1125" s="70">
        <v>51</v>
      </c>
      <c r="F1125" s="57">
        <v>50</v>
      </c>
      <c r="G1125" s="57">
        <v>2</v>
      </c>
      <c r="H1125" s="37" t="s">
        <v>2095</v>
      </c>
      <c r="I1125" s="109">
        <f>Таблица1[[#This Row],[Загружено]]/Таблица1[[#This Row],[Всего обучающихся]]</f>
        <v>0.98039215686274506</v>
      </c>
      <c r="J1125" s="77">
        <f>Таблица1[[#This Row],[Отсеяно]]/Таблица1[[#This Row],[Всего обучающихся]]</f>
        <v>3.9215686274509803E-2</v>
      </c>
      <c r="K1125" s="67">
        <f>Таблица1[[#This Row],[Всего обучающихся]]-Таблица1[[#This Row],[Загружено]]</f>
        <v>1</v>
      </c>
      <c r="L1125" s="73">
        <f>Таблица1[[#This Row],[Всего обучающихся]]-Таблица1[[#This Row],[Загружено]]-Таблица1[[#This Row],[Отсеяно]]</f>
        <v>-1</v>
      </c>
    </row>
    <row r="1126" spans="1:14" ht="16.5" customHeight="1" x14ac:dyDescent="0.2">
      <c r="A1126" s="37" t="s">
        <v>376</v>
      </c>
      <c r="B1126" s="37" t="s">
        <v>1759</v>
      </c>
      <c r="C1126" s="98">
        <v>19</v>
      </c>
      <c r="D1126" s="98">
        <v>16</v>
      </c>
      <c r="E1126" s="70">
        <v>50</v>
      </c>
      <c r="F1126" s="57">
        <v>49</v>
      </c>
      <c r="G1126" s="57">
        <v>2</v>
      </c>
      <c r="H1126" s="37" t="s">
        <v>2095</v>
      </c>
      <c r="I1126" s="64">
        <f>Таблица1[[#This Row],[Загружено]]/Таблица1[[#This Row],[Всего обучающихся]]</f>
        <v>0.98</v>
      </c>
      <c r="J1126" s="77">
        <f>Таблица1[[#This Row],[Отсеяно]]/Таблица1[[#This Row],[Всего обучающихся]]</f>
        <v>0.04</v>
      </c>
      <c r="K1126" s="67">
        <f>Таблица1[[#This Row],[Всего обучающихся]]-Таблица1[[#This Row],[Загружено]]</f>
        <v>1</v>
      </c>
      <c r="L1126" s="73">
        <f>Таблица1[[#This Row],[Всего обучающихся]]-Таблица1[[#This Row],[Загружено]]-Таблица1[[#This Row],[Отсеяно]]</f>
        <v>-1</v>
      </c>
    </row>
    <row r="1127" spans="1:14" ht="16.5" customHeight="1" x14ac:dyDescent="0.2">
      <c r="A1127" s="37" t="s">
        <v>376</v>
      </c>
      <c r="B1127" s="37" t="s">
        <v>1708</v>
      </c>
      <c r="C1127" s="98">
        <v>21</v>
      </c>
      <c r="D1127" s="98">
        <v>20</v>
      </c>
      <c r="E1127" s="70">
        <v>38</v>
      </c>
      <c r="F1127" s="58">
        <v>39</v>
      </c>
      <c r="G1127" s="58">
        <v>0</v>
      </c>
      <c r="H1127" s="37" t="s">
        <v>2095</v>
      </c>
      <c r="I1127" s="121">
        <f>Таблица1[[#This Row],[Загружено]]/Таблица1[[#This Row],[Всего обучающихся]]</f>
        <v>1.0263157894736843</v>
      </c>
      <c r="J1127" s="77">
        <f>Таблица1[[#This Row],[Отсеяно]]/Таблица1[[#This Row],[Всего обучающихся]]</f>
        <v>0</v>
      </c>
      <c r="K1127" s="67">
        <f>Таблица1[[#This Row],[Всего обучающихся]]-Таблица1[[#This Row],[Загружено]]</f>
        <v>-1</v>
      </c>
      <c r="L1127" s="73">
        <f>Таблица1[[#This Row],[Всего обучающихся]]-Таблица1[[#This Row],[Загружено]]-Таблица1[[#This Row],[Отсеяно]]</f>
        <v>-1</v>
      </c>
    </row>
    <row r="1128" spans="1:14" ht="16.5" customHeight="1" x14ac:dyDescent="0.2">
      <c r="A1128" s="37" t="s">
        <v>376</v>
      </c>
      <c r="B1128" s="37" t="s">
        <v>1746</v>
      </c>
      <c r="C1128" s="101">
        <v>33</v>
      </c>
      <c r="D1128" s="101">
        <v>28</v>
      </c>
      <c r="E1128" s="70">
        <v>189</v>
      </c>
      <c r="F1128" s="57">
        <v>189</v>
      </c>
      <c r="G1128" s="57">
        <v>2</v>
      </c>
      <c r="H1128" s="37" t="s">
        <v>2095</v>
      </c>
      <c r="I1128" s="122">
        <f>Таблица1[[#This Row],[Загружено]]/Таблица1[[#This Row],[Всего обучающихся]]</f>
        <v>1</v>
      </c>
      <c r="J1128" s="77">
        <f>Таблица1[[#This Row],[Отсеяно]]/Таблица1[[#This Row],[Всего обучающихся]]</f>
        <v>1.0582010582010581E-2</v>
      </c>
      <c r="K1128" s="67">
        <f>Таблица1[[#This Row],[Всего обучающихся]]-Таблица1[[#This Row],[Загружено]]</f>
        <v>0</v>
      </c>
      <c r="L1128" s="73">
        <f>Таблица1[[#This Row],[Всего обучающихся]]-Таблица1[[#This Row],[Загружено]]-Таблица1[[#This Row],[Отсеяно]]</f>
        <v>-2</v>
      </c>
    </row>
    <row r="1129" spans="1:14" ht="16.5" customHeight="1" x14ac:dyDescent="0.2">
      <c r="A1129" s="37" t="s">
        <v>376</v>
      </c>
      <c r="B1129" s="37" t="s">
        <v>1754</v>
      </c>
      <c r="C1129" s="98">
        <v>27</v>
      </c>
      <c r="D1129" s="98">
        <v>24</v>
      </c>
      <c r="E1129" s="70">
        <v>108</v>
      </c>
      <c r="F1129" s="57">
        <v>104</v>
      </c>
      <c r="G1129" s="57">
        <v>6</v>
      </c>
      <c r="H1129" s="37" t="s">
        <v>2095</v>
      </c>
      <c r="I1129" s="77">
        <f>Таблица1[[#This Row],[Загружено]]/Таблица1[[#This Row],[Всего обучающихся]]</f>
        <v>0.96296296296296291</v>
      </c>
      <c r="J1129" s="77">
        <f>Таблица1[[#This Row],[Отсеяно]]/Таблица1[[#This Row],[Всего обучающихся]]</f>
        <v>5.5555555555555552E-2</v>
      </c>
      <c r="K1129" s="67">
        <f>Таблица1[[#This Row],[Всего обучающихся]]-Таблица1[[#This Row],[Загружено]]</f>
        <v>4</v>
      </c>
      <c r="L1129" s="73">
        <f>Таблица1[[#This Row],[Всего обучающихся]]-Таблица1[[#This Row],[Загружено]]-Таблица1[[#This Row],[Отсеяно]]</f>
        <v>-2</v>
      </c>
      <c r="M1129" s="41"/>
      <c r="N1129" s="41"/>
    </row>
    <row r="1130" spans="1:14" ht="16.5" customHeight="1" x14ac:dyDescent="0.2">
      <c r="A1130" s="37" t="s">
        <v>376</v>
      </c>
      <c r="B1130" s="37" t="s">
        <v>1742</v>
      </c>
      <c r="C1130" s="98">
        <v>11</v>
      </c>
      <c r="D1130" s="98">
        <v>9</v>
      </c>
      <c r="E1130" s="70">
        <v>44</v>
      </c>
      <c r="F1130" s="57">
        <v>45</v>
      </c>
      <c r="G1130" s="57">
        <v>1</v>
      </c>
      <c r="H1130" s="37" t="s">
        <v>2095</v>
      </c>
      <c r="I1130" s="122">
        <f>Таблица1[[#This Row],[Загружено]]/Таблица1[[#This Row],[Всего обучающихся]]</f>
        <v>1.0227272727272727</v>
      </c>
      <c r="J1130" s="77">
        <f>Таблица1[[#This Row],[Отсеяно]]/Таблица1[[#This Row],[Всего обучающихся]]</f>
        <v>2.2727272727272728E-2</v>
      </c>
      <c r="K1130" s="67">
        <f>Таблица1[[#This Row],[Всего обучающихся]]-Таблица1[[#This Row],[Загружено]]</f>
        <v>-1</v>
      </c>
      <c r="L1130" s="73">
        <f>Таблица1[[#This Row],[Всего обучающихся]]-Таблица1[[#This Row],[Загружено]]-Таблица1[[#This Row],[Отсеяно]]</f>
        <v>-2</v>
      </c>
    </row>
    <row r="1131" spans="1:14" ht="16.5" customHeight="1" x14ac:dyDescent="0.2">
      <c r="A1131" s="37" t="s">
        <v>376</v>
      </c>
      <c r="B1131" s="37" t="s">
        <v>1722</v>
      </c>
      <c r="C1131" s="98">
        <v>40</v>
      </c>
      <c r="D1131" s="98">
        <v>38</v>
      </c>
      <c r="E1131" s="70">
        <v>137</v>
      </c>
      <c r="F1131" s="57">
        <v>136</v>
      </c>
      <c r="G1131" s="57">
        <v>4</v>
      </c>
      <c r="H1131" s="37" t="s">
        <v>2095</v>
      </c>
      <c r="I1131" s="122">
        <f>Таблица1[[#This Row],[Загружено]]/Таблица1[[#This Row],[Всего обучающихся]]</f>
        <v>0.99270072992700731</v>
      </c>
      <c r="J1131" s="77">
        <f>Таблица1[[#This Row],[Отсеяно]]/Таблица1[[#This Row],[Всего обучающихся]]</f>
        <v>2.9197080291970802E-2</v>
      </c>
      <c r="K1131" s="67">
        <f>Таблица1[[#This Row],[Всего обучающихся]]-Таблица1[[#This Row],[Загружено]]</f>
        <v>1</v>
      </c>
      <c r="L1131" s="73">
        <f>Таблица1[[#This Row],[Всего обучающихся]]-Таблица1[[#This Row],[Загружено]]-Таблица1[[#This Row],[Отсеяно]]</f>
        <v>-3</v>
      </c>
    </row>
    <row r="1132" spans="1:14" ht="16.5" customHeight="1" x14ac:dyDescent="0.2">
      <c r="A1132" s="37" t="s">
        <v>376</v>
      </c>
      <c r="B1132" s="37" t="s">
        <v>1719</v>
      </c>
      <c r="C1132" s="98">
        <v>16</v>
      </c>
      <c r="D1132" s="98">
        <v>12</v>
      </c>
      <c r="E1132" s="70">
        <v>48</v>
      </c>
      <c r="F1132" s="57">
        <v>49</v>
      </c>
      <c r="G1132" s="57">
        <v>2</v>
      </c>
      <c r="H1132" s="37" t="s">
        <v>2095</v>
      </c>
      <c r="I1132" s="121">
        <f>Таблица1[[#This Row],[Загружено]]/Таблица1[[#This Row],[Всего обучающихся]]</f>
        <v>1.0208333333333333</v>
      </c>
      <c r="J1132" s="77">
        <f>Таблица1[[#This Row],[Отсеяно]]/Таблица1[[#This Row],[Всего обучающихся]]</f>
        <v>4.1666666666666664E-2</v>
      </c>
      <c r="K1132" s="67">
        <f>Таблица1[[#This Row],[Всего обучающихся]]-Таблица1[[#This Row],[Загружено]]</f>
        <v>-1</v>
      </c>
      <c r="L1132" s="73">
        <f>Таблица1[[#This Row],[Всего обучающихся]]-Таблица1[[#This Row],[Загружено]]-Таблица1[[#This Row],[Отсеяно]]</f>
        <v>-3</v>
      </c>
    </row>
    <row r="1133" spans="1:14" ht="16.5" customHeight="1" x14ac:dyDescent="0.2">
      <c r="A1133" s="37" t="s">
        <v>375</v>
      </c>
      <c r="B1133" s="37" t="s">
        <v>234</v>
      </c>
      <c r="C1133" s="98">
        <v>35</v>
      </c>
      <c r="D1133" s="98">
        <v>33</v>
      </c>
      <c r="E1133" s="70">
        <v>343</v>
      </c>
      <c r="F1133" s="58">
        <v>123</v>
      </c>
      <c r="G1133" s="58">
        <v>9</v>
      </c>
      <c r="H1133" s="37" t="s">
        <v>2095</v>
      </c>
      <c r="I1133" s="109">
        <f>Таблица1[[#This Row],[Загружено]]/Таблица1[[#This Row],[Всего обучающихся]]</f>
        <v>0.35860058309037901</v>
      </c>
      <c r="J1133" s="77">
        <f>Таблица1[[#This Row],[Отсеяно]]/Таблица1[[#This Row],[Всего обучающихся]]</f>
        <v>2.6239067055393587E-2</v>
      </c>
      <c r="K1133" s="118">
        <f>Таблица1[[#This Row],[Всего обучающихся]]-Таблица1[[#This Row],[Загружено]]</f>
        <v>220</v>
      </c>
      <c r="L1133" s="73">
        <f>Таблица1[[#This Row],[Всего обучающихся]]-Таблица1[[#This Row],[Загружено]]-Таблица1[[#This Row],[Отсеяно]]</f>
        <v>211</v>
      </c>
      <c r="M1133" s="41">
        <v>344</v>
      </c>
      <c r="N1133" s="41">
        <v>531004885</v>
      </c>
    </row>
    <row r="1134" spans="1:14" ht="16.5" customHeight="1" x14ac:dyDescent="0.2">
      <c r="A1134" s="46" t="s">
        <v>375</v>
      </c>
      <c r="B1134" s="46" t="s">
        <v>248</v>
      </c>
      <c r="C1134" s="98">
        <v>57</v>
      </c>
      <c r="D1134" s="98">
        <v>54</v>
      </c>
      <c r="E1134" s="79">
        <v>1140</v>
      </c>
      <c r="F1134" s="57">
        <v>1050</v>
      </c>
      <c r="G1134" s="57">
        <v>11</v>
      </c>
      <c r="H1134" s="37" t="s">
        <v>2095</v>
      </c>
      <c r="I1134" s="77">
        <f>Таблица1[[#This Row],[Загружено]]/Таблица1[[#This Row],[Всего обучающихся]]</f>
        <v>0.92105263157894735</v>
      </c>
      <c r="J1134" s="77">
        <f>Таблица1[[#This Row],[Отсеяно]]/Таблица1[[#This Row],[Всего обучающихся]]</f>
        <v>9.6491228070175444E-3</v>
      </c>
      <c r="K1134" s="67">
        <f>Таблица1[[#This Row],[Всего обучающихся]]-Таблица1[[#This Row],[Загружено]]</f>
        <v>90</v>
      </c>
      <c r="L1134" s="73">
        <f>Таблица1[[#This Row],[Всего обучающихся]]-Таблица1[[#This Row],[Загружено]]-Таблица1[[#This Row],[Отсеяно]]</f>
        <v>79</v>
      </c>
      <c r="M1134" s="41"/>
      <c r="N1134" s="41"/>
    </row>
    <row r="1135" spans="1:14" ht="16.5" customHeight="1" x14ac:dyDescent="0.2">
      <c r="A1135" s="37" t="s">
        <v>375</v>
      </c>
      <c r="B1135" s="37" t="s">
        <v>241</v>
      </c>
      <c r="C1135" s="98">
        <v>33</v>
      </c>
      <c r="D1135" s="98">
        <v>33</v>
      </c>
      <c r="E1135" s="70">
        <v>576</v>
      </c>
      <c r="F1135" s="58">
        <v>549</v>
      </c>
      <c r="G1135" s="58">
        <v>7</v>
      </c>
      <c r="H1135" s="37" t="s">
        <v>2095</v>
      </c>
      <c r="I1135" s="77">
        <f>Таблица1[[#This Row],[Загружено]]/Таблица1[[#This Row],[Всего обучающихся]]</f>
        <v>0.953125</v>
      </c>
      <c r="J1135" s="77">
        <f>Таблица1[[#This Row],[Отсеяно]]/Таблица1[[#This Row],[Всего обучающихся]]</f>
        <v>1.2152777777777778E-2</v>
      </c>
      <c r="K1135" s="67">
        <f>Таблица1[[#This Row],[Всего обучающихся]]-Таблица1[[#This Row],[Загружено]]</f>
        <v>27</v>
      </c>
      <c r="L1135" s="73">
        <f>Таблица1[[#This Row],[Всего обучающихся]]-Таблица1[[#This Row],[Загружено]]-Таблица1[[#This Row],[Отсеяно]]</f>
        <v>20</v>
      </c>
      <c r="M1135" s="41"/>
      <c r="N1135" s="41"/>
    </row>
    <row r="1136" spans="1:14" ht="16.5" customHeight="1" x14ac:dyDescent="0.2">
      <c r="A1136" s="37" t="s">
        <v>375</v>
      </c>
      <c r="B1136" s="37" t="s">
        <v>232</v>
      </c>
      <c r="C1136" s="98">
        <v>21</v>
      </c>
      <c r="D1136" s="98">
        <v>19</v>
      </c>
      <c r="E1136" s="70">
        <v>238</v>
      </c>
      <c r="F1136" s="57">
        <v>218</v>
      </c>
      <c r="G1136" s="57">
        <v>5</v>
      </c>
      <c r="H1136" s="37" t="s">
        <v>2095</v>
      </c>
      <c r="I1136" s="77">
        <f>Таблица1[[#This Row],[Загружено]]/Таблица1[[#This Row],[Всего обучающихся]]</f>
        <v>0.91596638655462181</v>
      </c>
      <c r="J1136" s="77">
        <f>Таблица1[[#This Row],[Отсеяно]]/Таблица1[[#This Row],[Всего обучающихся]]</f>
        <v>2.100840336134454E-2</v>
      </c>
      <c r="K1136" s="67">
        <f>Таблица1[[#This Row],[Всего обучающихся]]-Таблица1[[#This Row],[Загружено]]</f>
        <v>20</v>
      </c>
      <c r="L1136" s="73">
        <f>Таблица1[[#This Row],[Всего обучающихся]]-Таблица1[[#This Row],[Загружено]]-Таблица1[[#This Row],[Отсеяно]]</f>
        <v>15</v>
      </c>
      <c r="M1136" s="33"/>
      <c r="N1136" s="33"/>
    </row>
    <row r="1137" spans="1:14" ht="16.5" customHeight="1" x14ac:dyDescent="0.2">
      <c r="A1137" s="37" t="s">
        <v>375</v>
      </c>
      <c r="B1137" s="37" t="s">
        <v>237</v>
      </c>
      <c r="C1137" s="98">
        <v>54</v>
      </c>
      <c r="D1137" s="98">
        <v>47</v>
      </c>
      <c r="E1137" s="70">
        <v>712</v>
      </c>
      <c r="F1137" s="57">
        <v>681</v>
      </c>
      <c r="G1137" s="57">
        <v>24</v>
      </c>
      <c r="H1137" s="37" t="s">
        <v>2095</v>
      </c>
      <c r="I1137" s="77">
        <f>Таблица1[[#This Row],[Загружено]]/Таблица1[[#This Row],[Всего обучающихся]]</f>
        <v>0.9564606741573034</v>
      </c>
      <c r="J1137" s="77">
        <f>Таблица1[[#This Row],[Отсеяно]]/Таблица1[[#This Row],[Всего обучающихся]]</f>
        <v>3.3707865168539325E-2</v>
      </c>
      <c r="K1137" s="67">
        <f>Таблица1[[#This Row],[Всего обучающихся]]-Таблица1[[#This Row],[Загружено]]</f>
        <v>31</v>
      </c>
      <c r="L1137" s="73">
        <f>Таблица1[[#This Row],[Всего обучающихся]]-Таблица1[[#This Row],[Загружено]]-Таблица1[[#This Row],[Отсеяно]]</f>
        <v>7</v>
      </c>
      <c r="M1137" s="41"/>
      <c r="N1137" s="41"/>
    </row>
    <row r="1138" spans="1:14" ht="16.5" customHeight="1" x14ac:dyDescent="0.2">
      <c r="A1138" s="37" t="s">
        <v>375</v>
      </c>
      <c r="B1138" s="37" t="s">
        <v>247</v>
      </c>
      <c r="C1138" s="98">
        <v>22</v>
      </c>
      <c r="D1138" s="98">
        <v>22</v>
      </c>
      <c r="E1138" s="70">
        <v>230</v>
      </c>
      <c r="F1138" s="57">
        <v>224</v>
      </c>
      <c r="G1138" s="57">
        <v>2</v>
      </c>
      <c r="H1138" s="37" t="s">
        <v>2095</v>
      </c>
      <c r="I1138" s="77">
        <f>Таблица1[[#This Row],[Загружено]]/Таблица1[[#This Row],[Всего обучающихся]]</f>
        <v>0.97391304347826091</v>
      </c>
      <c r="J1138" s="77">
        <f>Таблица1[[#This Row],[Отсеяно]]/Таблица1[[#This Row],[Всего обучающихся]]</f>
        <v>8.6956521739130436E-3</v>
      </c>
      <c r="K1138" s="67">
        <f>Таблица1[[#This Row],[Всего обучающихся]]-Таблица1[[#This Row],[Загружено]]</f>
        <v>6</v>
      </c>
      <c r="L1138" s="73">
        <f>Таблица1[[#This Row],[Всего обучающихся]]-Таблица1[[#This Row],[Загружено]]-Таблица1[[#This Row],[Отсеяно]]</f>
        <v>4</v>
      </c>
    </row>
    <row r="1139" spans="1:14" ht="16.5" customHeight="1" x14ac:dyDescent="0.2">
      <c r="A1139" s="37" t="s">
        <v>375</v>
      </c>
      <c r="B1139" s="37" t="s">
        <v>246</v>
      </c>
      <c r="C1139" s="98">
        <v>24</v>
      </c>
      <c r="D1139" s="98">
        <v>23</v>
      </c>
      <c r="E1139" s="70">
        <v>290</v>
      </c>
      <c r="F1139" s="57">
        <v>275</v>
      </c>
      <c r="G1139" s="57">
        <v>12</v>
      </c>
      <c r="H1139" s="37" t="s">
        <v>2095</v>
      </c>
      <c r="I1139" s="64">
        <f>Таблица1[[#This Row],[Загружено]]/Таблица1[[#This Row],[Всего обучающихся]]</f>
        <v>0.94827586206896552</v>
      </c>
      <c r="J1139" s="77">
        <f>Таблица1[[#This Row],[Отсеяно]]/Таблица1[[#This Row],[Всего обучающихся]]</f>
        <v>4.1379310344827586E-2</v>
      </c>
      <c r="K1139" s="67">
        <f>Таблица1[[#This Row],[Всего обучающихся]]-Таблица1[[#This Row],[Загружено]]</f>
        <v>15</v>
      </c>
      <c r="L1139" s="73">
        <f>Таблица1[[#This Row],[Всего обучающихся]]-Таблица1[[#This Row],[Загружено]]-Таблица1[[#This Row],[Отсеяно]]</f>
        <v>3</v>
      </c>
      <c r="M1139" s="41"/>
      <c r="N1139" s="41"/>
    </row>
    <row r="1140" spans="1:14" ht="16.5" customHeight="1" x14ac:dyDescent="0.2">
      <c r="A1140" s="37" t="s">
        <v>375</v>
      </c>
      <c r="B1140" s="37" t="s">
        <v>245</v>
      </c>
      <c r="C1140" s="98">
        <v>14</v>
      </c>
      <c r="D1140" s="98">
        <v>13</v>
      </c>
      <c r="E1140" s="70">
        <v>179</v>
      </c>
      <c r="F1140" s="57">
        <v>168</v>
      </c>
      <c r="G1140" s="57">
        <v>9</v>
      </c>
      <c r="H1140" s="37" t="s">
        <v>2095</v>
      </c>
      <c r="I1140" s="64">
        <f>Таблица1[[#This Row],[Загружено]]/Таблица1[[#This Row],[Всего обучающихся]]</f>
        <v>0.93854748603351956</v>
      </c>
      <c r="J1140" s="77">
        <f>Таблица1[[#This Row],[Отсеяно]]/Таблица1[[#This Row],[Всего обучающихся]]</f>
        <v>5.027932960893855E-2</v>
      </c>
      <c r="K1140" s="67">
        <f>Таблица1[[#This Row],[Всего обучающихся]]-Таблица1[[#This Row],[Загружено]]</f>
        <v>11</v>
      </c>
      <c r="L1140" s="73">
        <f>Таблица1[[#This Row],[Всего обучающихся]]-Таблица1[[#This Row],[Загружено]]-Таблица1[[#This Row],[Отсеяно]]</f>
        <v>2</v>
      </c>
      <c r="M1140" s="41"/>
      <c r="N1140" s="41"/>
    </row>
    <row r="1141" spans="1:14" ht="16.5" customHeight="1" x14ac:dyDescent="0.2">
      <c r="A1141" s="37" t="s">
        <v>375</v>
      </c>
      <c r="B1141" s="37" t="s">
        <v>238</v>
      </c>
      <c r="C1141" s="98">
        <v>14</v>
      </c>
      <c r="D1141" s="98">
        <v>13</v>
      </c>
      <c r="E1141" s="70">
        <v>126</v>
      </c>
      <c r="F1141" s="57">
        <v>121</v>
      </c>
      <c r="G1141" s="57">
        <v>3</v>
      </c>
      <c r="H1141" s="37" t="s">
        <v>2095</v>
      </c>
      <c r="I1141" s="77">
        <f>Таблица1[[#This Row],[Загружено]]/Таблица1[[#This Row],[Всего обучающихся]]</f>
        <v>0.96031746031746035</v>
      </c>
      <c r="J1141" s="77">
        <f>Таблица1[[#This Row],[Отсеяно]]/Таблица1[[#This Row],[Всего обучающихся]]</f>
        <v>2.3809523809523808E-2</v>
      </c>
      <c r="K1141" s="67">
        <f>Таблица1[[#This Row],[Всего обучающихся]]-Таблица1[[#This Row],[Загружено]]</f>
        <v>5</v>
      </c>
      <c r="L1141" s="73">
        <f>Таблица1[[#This Row],[Всего обучающихся]]-Таблица1[[#This Row],[Загружено]]-Таблица1[[#This Row],[Отсеяно]]</f>
        <v>2</v>
      </c>
    </row>
    <row r="1142" spans="1:14" ht="16.5" customHeight="1" x14ac:dyDescent="0.2">
      <c r="A1142" s="37" t="s">
        <v>375</v>
      </c>
      <c r="B1142" s="37" t="s">
        <v>243</v>
      </c>
      <c r="C1142" s="98">
        <v>21</v>
      </c>
      <c r="D1142" s="98">
        <v>21</v>
      </c>
      <c r="E1142" s="70">
        <v>239</v>
      </c>
      <c r="F1142" s="57">
        <v>229</v>
      </c>
      <c r="G1142" s="57">
        <v>9</v>
      </c>
      <c r="H1142" s="37" t="s">
        <v>2095</v>
      </c>
      <c r="I1142" s="77">
        <f>Таблица1[[#This Row],[Загружено]]/Таблица1[[#This Row],[Всего обучающихся]]</f>
        <v>0.95815899581589958</v>
      </c>
      <c r="J1142" s="77">
        <f>Таблица1[[#This Row],[Отсеяно]]/Таблица1[[#This Row],[Всего обучающихся]]</f>
        <v>3.7656903765690378E-2</v>
      </c>
      <c r="K1142" s="67">
        <f>Таблица1[[#This Row],[Всего обучающихся]]-Таблица1[[#This Row],[Загружено]]</f>
        <v>10</v>
      </c>
      <c r="L1142" s="73">
        <f>Таблица1[[#This Row],[Всего обучающихся]]-Таблица1[[#This Row],[Загружено]]-Таблица1[[#This Row],[Отсеяно]]</f>
        <v>1</v>
      </c>
    </row>
    <row r="1143" spans="1:14" ht="16.5" customHeight="1" x14ac:dyDescent="0.2">
      <c r="A1143" s="37" t="s">
        <v>375</v>
      </c>
      <c r="B1143" s="37" t="s">
        <v>236</v>
      </c>
      <c r="C1143" s="98">
        <v>12</v>
      </c>
      <c r="D1143" s="98">
        <v>12</v>
      </c>
      <c r="E1143" s="70">
        <v>66</v>
      </c>
      <c r="F1143" s="57">
        <v>65</v>
      </c>
      <c r="G1143" s="57"/>
      <c r="H1143" s="37" t="s">
        <v>2095</v>
      </c>
      <c r="I1143" s="110">
        <f>Таблица1[[#This Row],[Загружено]]/Таблица1[[#This Row],[Всего обучающихся]]</f>
        <v>0.98484848484848486</v>
      </c>
      <c r="J1143" s="77">
        <f>Таблица1[[#This Row],[Отсеяно]]/Таблица1[[#This Row],[Всего обучающихся]]</f>
        <v>0</v>
      </c>
      <c r="K1143" s="67">
        <f>Таблица1[[#This Row],[Всего обучающихся]]-Таблица1[[#This Row],[Загружено]]</f>
        <v>1</v>
      </c>
      <c r="L1143" s="73">
        <f>Таблица1[[#This Row],[Всего обучающихся]]-Таблица1[[#This Row],[Загружено]]-Таблица1[[#This Row],[Отсеяно]]</f>
        <v>1</v>
      </c>
      <c r="M1143" s="137"/>
      <c r="N1143" s="137"/>
    </row>
    <row r="1144" spans="1:14" ht="16.5" customHeight="1" x14ac:dyDescent="0.2">
      <c r="A1144" s="37" t="s">
        <v>375</v>
      </c>
      <c r="B1144" s="37" t="s">
        <v>235</v>
      </c>
      <c r="C1144" s="98">
        <v>15</v>
      </c>
      <c r="D1144" s="98">
        <v>14</v>
      </c>
      <c r="E1144" s="70">
        <v>186</v>
      </c>
      <c r="F1144" s="58">
        <v>184</v>
      </c>
      <c r="G1144" s="58">
        <v>2</v>
      </c>
      <c r="H1144" s="37" t="s">
        <v>2095</v>
      </c>
      <c r="I1144" s="121">
        <f>Таблица1[[#This Row],[Загружено]]/Таблица1[[#This Row],[Всего обучающихся]]</f>
        <v>0.989247311827957</v>
      </c>
      <c r="J1144" s="77">
        <f>Таблица1[[#This Row],[Отсеяно]]/Таблица1[[#This Row],[Всего обучающихся]]</f>
        <v>1.0752688172043012E-2</v>
      </c>
      <c r="K1144" s="67">
        <f>Таблица1[[#This Row],[Всего обучающихся]]-Таблица1[[#This Row],[Загружено]]</f>
        <v>2</v>
      </c>
      <c r="L1144" s="73">
        <f>Таблица1[[#This Row],[Всего обучающихся]]-Таблица1[[#This Row],[Загружено]]-Таблица1[[#This Row],[Отсеяно]]</f>
        <v>0</v>
      </c>
    </row>
    <row r="1145" spans="1:14" ht="16.5" customHeight="1" x14ac:dyDescent="0.2">
      <c r="A1145" s="37" t="s">
        <v>375</v>
      </c>
      <c r="B1145" s="37" t="s">
        <v>239</v>
      </c>
      <c r="C1145" s="98">
        <v>11</v>
      </c>
      <c r="D1145" s="98">
        <v>11</v>
      </c>
      <c r="E1145" s="70">
        <v>80</v>
      </c>
      <c r="F1145" s="57">
        <v>78</v>
      </c>
      <c r="G1145" s="57">
        <v>2</v>
      </c>
      <c r="H1145" s="37" t="s">
        <v>2095</v>
      </c>
      <c r="I1145" s="77">
        <f>Таблица1[[#This Row],[Загружено]]/Таблица1[[#This Row],[Всего обучающихся]]</f>
        <v>0.97499999999999998</v>
      </c>
      <c r="J1145" s="77">
        <f>Таблица1[[#This Row],[Отсеяно]]/Таблица1[[#This Row],[Всего обучающихся]]</f>
        <v>2.5000000000000001E-2</v>
      </c>
      <c r="K1145" s="67">
        <f>Таблица1[[#This Row],[Всего обучающихся]]-Таблица1[[#This Row],[Загружено]]</f>
        <v>2</v>
      </c>
      <c r="L1145" s="73">
        <f>Таблица1[[#This Row],[Всего обучающихся]]-Таблица1[[#This Row],[Загружено]]-Таблица1[[#This Row],[Отсеяно]]</f>
        <v>0</v>
      </c>
    </row>
    <row r="1146" spans="1:14" ht="16.5" customHeight="1" x14ac:dyDescent="0.2">
      <c r="A1146" s="37" t="s">
        <v>375</v>
      </c>
      <c r="B1146" s="37" t="s">
        <v>244</v>
      </c>
      <c r="C1146" s="98">
        <v>13</v>
      </c>
      <c r="D1146" s="98">
        <v>12</v>
      </c>
      <c r="E1146" s="70">
        <v>75</v>
      </c>
      <c r="F1146" s="57">
        <v>74</v>
      </c>
      <c r="G1146" s="57">
        <v>1</v>
      </c>
      <c r="H1146" s="37" t="s">
        <v>2095</v>
      </c>
      <c r="I1146" s="121">
        <f>Таблица1[[#This Row],[Загружено]]/Таблица1[[#This Row],[Всего обучающихся]]</f>
        <v>0.98666666666666669</v>
      </c>
      <c r="J1146" s="77">
        <f>Таблица1[[#This Row],[Отсеяно]]/Таблица1[[#This Row],[Всего обучающихся]]</f>
        <v>1.3333333333333334E-2</v>
      </c>
      <c r="K1146" s="67">
        <f>Таблица1[[#This Row],[Всего обучающихся]]-Таблица1[[#This Row],[Загружено]]</f>
        <v>1</v>
      </c>
      <c r="L1146" s="73">
        <f>Таблица1[[#This Row],[Всего обучающихся]]-Таблица1[[#This Row],[Загружено]]-Таблица1[[#This Row],[Отсеяно]]</f>
        <v>0</v>
      </c>
    </row>
    <row r="1147" spans="1:14" ht="16.5" customHeight="1" x14ac:dyDescent="0.2">
      <c r="A1147" s="37" t="s">
        <v>375</v>
      </c>
      <c r="B1147" s="37" t="s">
        <v>233</v>
      </c>
      <c r="C1147" s="98">
        <v>11</v>
      </c>
      <c r="D1147" s="98">
        <v>11</v>
      </c>
      <c r="E1147" s="70">
        <v>89</v>
      </c>
      <c r="F1147" s="57">
        <v>90</v>
      </c>
      <c r="G1147" s="57">
        <v>0</v>
      </c>
      <c r="H1147" s="37" t="s">
        <v>2095</v>
      </c>
      <c r="I1147" s="121">
        <f>Таблица1[[#This Row],[Загружено]]/Таблица1[[#This Row],[Всего обучающихся]]</f>
        <v>1.0112359550561798</v>
      </c>
      <c r="J1147" s="77">
        <f>Таблица1[[#This Row],[Отсеяно]]/Таблица1[[#This Row],[Всего обучающихся]]</f>
        <v>0</v>
      </c>
      <c r="K1147" s="67">
        <f>Таблица1[[#This Row],[Всего обучающихся]]-Таблица1[[#This Row],[Загружено]]</f>
        <v>-1</v>
      </c>
      <c r="L1147" s="73">
        <f>Таблица1[[#This Row],[Всего обучающихся]]-Таблица1[[#This Row],[Загружено]]-Таблица1[[#This Row],[Отсеяно]]</f>
        <v>-1</v>
      </c>
    </row>
    <row r="1148" spans="1:14" ht="16.5" customHeight="1" x14ac:dyDescent="0.2">
      <c r="A1148" s="37" t="s">
        <v>375</v>
      </c>
      <c r="B1148" s="37" t="s">
        <v>242</v>
      </c>
      <c r="C1148" s="98">
        <v>27</v>
      </c>
      <c r="D1148" s="98">
        <v>26</v>
      </c>
      <c r="E1148" s="70">
        <v>318</v>
      </c>
      <c r="F1148" s="57">
        <v>316</v>
      </c>
      <c r="G1148" s="57">
        <v>4</v>
      </c>
      <c r="H1148" s="37" t="s">
        <v>2095</v>
      </c>
      <c r="I1148" s="122">
        <f>Таблица1[[#This Row],[Загружено]]/Таблица1[[#This Row],[Всего обучающихся]]</f>
        <v>0.99371069182389937</v>
      </c>
      <c r="J1148" s="77">
        <f>Таблица1[[#This Row],[Отсеяно]]/Таблица1[[#This Row],[Всего обучающихся]]</f>
        <v>1.2578616352201259E-2</v>
      </c>
      <c r="K1148" s="67">
        <f>Таблица1[[#This Row],[Всего обучающихся]]-Таблица1[[#This Row],[Загружено]]</f>
        <v>2</v>
      </c>
      <c r="L1148" s="73">
        <f>Таблица1[[#This Row],[Всего обучающихся]]-Таблица1[[#This Row],[Загружено]]-Таблица1[[#This Row],[Отсеяно]]</f>
        <v>-2</v>
      </c>
    </row>
    <row r="1149" spans="1:14" s="41" customFormat="1" ht="16.5" customHeight="1" x14ac:dyDescent="0.2">
      <c r="A1149" s="37" t="s">
        <v>375</v>
      </c>
      <c r="B1149" s="37" t="s">
        <v>249</v>
      </c>
      <c r="C1149" s="98">
        <v>18</v>
      </c>
      <c r="D1149" s="98">
        <v>17</v>
      </c>
      <c r="E1149" s="70">
        <v>263</v>
      </c>
      <c r="F1149" s="57">
        <v>256</v>
      </c>
      <c r="G1149" s="57">
        <v>9</v>
      </c>
      <c r="H1149" s="37" t="s">
        <v>2095</v>
      </c>
      <c r="I1149" s="64">
        <f>Таблица1[[#This Row],[Загружено]]/Таблица1[[#This Row],[Всего обучающихся]]</f>
        <v>0.97338403041825095</v>
      </c>
      <c r="J1149" s="77">
        <f>Таблица1[[#This Row],[Отсеяно]]/Таблица1[[#This Row],[Всего обучающихся]]</f>
        <v>3.4220532319391636E-2</v>
      </c>
      <c r="K1149" s="67">
        <f>Таблица1[[#This Row],[Всего обучающихся]]-Таблица1[[#This Row],[Загружено]]</f>
        <v>7</v>
      </c>
      <c r="L1149" s="73">
        <f>Таблица1[[#This Row],[Всего обучающихся]]-Таблица1[[#This Row],[Загружено]]-Таблица1[[#This Row],[Отсеяно]]</f>
        <v>-2</v>
      </c>
      <c r="M1149" s="32"/>
      <c r="N1149" s="32"/>
    </row>
    <row r="1150" spans="1:14" ht="16.5" customHeight="1" x14ac:dyDescent="0.2">
      <c r="A1150" s="37" t="s">
        <v>375</v>
      </c>
      <c r="B1150" s="37" t="s">
        <v>240</v>
      </c>
      <c r="C1150" s="98">
        <v>2</v>
      </c>
      <c r="D1150" s="98">
        <v>2</v>
      </c>
      <c r="E1150" s="70">
        <v>10</v>
      </c>
      <c r="F1150" s="57">
        <v>5</v>
      </c>
      <c r="G1150" s="57">
        <v>7</v>
      </c>
      <c r="H1150" s="37" t="s">
        <v>2095</v>
      </c>
      <c r="I1150" s="77">
        <f>Таблица1[[#This Row],[Загружено]]/Таблица1[[#This Row],[Всего обучающихся]]</f>
        <v>0.5</v>
      </c>
      <c r="J1150" s="119">
        <f>Таблица1[[#This Row],[Отсеяно]]/Таблица1[[#This Row],[Всего обучающихся]]</f>
        <v>0.7</v>
      </c>
      <c r="K1150" s="67">
        <f>Таблица1[[#This Row],[Всего обучающихся]]-Таблица1[[#This Row],[Загружено]]</f>
        <v>5</v>
      </c>
      <c r="L1150" s="73">
        <f>Таблица1[[#This Row],[Всего обучающихся]]-Таблица1[[#This Row],[Загружено]]-Таблица1[[#This Row],[Отсеяно]]</f>
        <v>-2</v>
      </c>
    </row>
    <row r="1151" spans="1:14" ht="16.5" customHeight="1" x14ac:dyDescent="0.2">
      <c r="A1151" s="37" t="s">
        <v>374</v>
      </c>
      <c r="B1151" s="37" t="s">
        <v>1801</v>
      </c>
      <c r="C1151" s="98">
        <v>20</v>
      </c>
      <c r="D1151" s="98">
        <v>20</v>
      </c>
      <c r="E1151" s="70">
        <v>58</v>
      </c>
      <c r="F1151" s="115">
        <v>0</v>
      </c>
      <c r="G1151" s="57">
        <v>49</v>
      </c>
      <c r="H1151" s="37" t="s">
        <v>2095</v>
      </c>
      <c r="I1151" s="77">
        <f>Таблица1[[#This Row],[Загружено]]/Таблица1[[#This Row],[Всего обучающихся]]</f>
        <v>0</v>
      </c>
      <c r="J1151" s="119">
        <f>Таблица1[[#This Row],[Отсеяно]]/Таблица1[[#This Row],[Всего обучающихся]]</f>
        <v>0.84482758620689657</v>
      </c>
      <c r="K1151" s="67">
        <f>Таблица1[[#This Row],[Всего обучающихся]]-Таблица1[[#This Row],[Загружено]]</f>
        <v>58</v>
      </c>
      <c r="L1151" s="73">
        <f>Таблица1[[#This Row],[Всего обучающихся]]-Таблица1[[#This Row],[Загружено]]-Таблица1[[#This Row],[Отсеяно]]</f>
        <v>9</v>
      </c>
      <c r="M1151" s="41"/>
      <c r="N1151" s="41"/>
    </row>
    <row r="1152" spans="1:14" ht="16.5" customHeight="1" x14ac:dyDescent="0.2">
      <c r="A1152" s="37" t="s">
        <v>374</v>
      </c>
      <c r="B1152" s="37" t="s">
        <v>1779</v>
      </c>
      <c r="C1152" s="98">
        <v>16</v>
      </c>
      <c r="D1152" s="98">
        <v>16</v>
      </c>
      <c r="E1152" s="70">
        <v>61</v>
      </c>
      <c r="F1152" s="57">
        <v>49</v>
      </c>
      <c r="G1152" s="57">
        <v>5</v>
      </c>
      <c r="H1152" s="47" t="s">
        <v>2095</v>
      </c>
      <c r="I1152" s="77">
        <f>Таблица1[[#This Row],[Загружено]]/Таблица1[[#This Row],[Всего обучающихся]]</f>
        <v>0.80327868852459017</v>
      </c>
      <c r="J1152" s="77">
        <f>Таблица1[[#This Row],[Отсеяно]]/Таблица1[[#This Row],[Всего обучающихся]]</f>
        <v>8.1967213114754092E-2</v>
      </c>
      <c r="K1152" s="67">
        <f>Таблица1[[#This Row],[Всего обучающихся]]-Таблица1[[#This Row],[Загружено]]</f>
        <v>12</v>
      </c>
      <c r="L1152" s="73">
        <f>Таблица1[[#This Row],[Всего обучающихся]]-Таблица1[[#This Row],[Загружено]]-Таблица1[[#This Row],[Отсеяно]]</f>
        <v>7</v>
      </c>
    </row>
    <row r="1153" spans="1:14" ht="16.5" customHeight="1" x14ac:dyDescent="0.2">
      <c r="A1153" s="37" t="s">
        <v>374</v>
      </c>
      <c r="B1153" s="37" t="s">
        <v>1785</v>
      </c>
      <c r="C1153" s="98">
        <v>16</v>
      </c>
      <c r="D1153" s="98">
        <v>15</v>
      </c>
      <c r="E1153" s="70">
        <v>44</v>
      </c>
      <c r="F1153" s="57">
        <v>23</v>
      </c>
      <c r="G1153" s="57">
        <v>16</v>
      </c>
      <c r="H1153" s="47" t="s">
        <v>2095</v>
      </c>
      <c r="I1153" s="64">
        <f>Таблица1[[#This Row],[Загружено]]/Таблица1[[#This Row],[Всего обучающихся]]</f>
        <v>0.52272727272727271</v>
      </c>
      <c r="J1153" s="77">
        <f>Таблица1[[#This Row],[Отсеяно]]/Таблица1[[#This Row],[Всего обучающихся]]</f>
        <v>0.36363636363636365</v>
      </c>
      <c r="K1153" s="67">
        <f>Таблица1[[#This Row],[Всего обучающихся]]-Таблица1[[#This Row],[Загружено]]</f>
        <v>21</v>
      </c>
      <c r="L1153" s="73">
        <f>Таблица1[[#This Row],[Всего обучающихся]]-Таблица1[[#This Row],[Загружено]]-Таблица1[[#This Row],[Отсеяно]]</f>
        <v>5</v>
      </c>
      <c r="M1153" s="41"/>
      <c r="N1153" s="41"/>
    </row>
    <row r="1154" spans="1:14" s="41" customFormat="1" ht="16.5" customHeight="1" x14ac:dyDescent="0.2">
      <c r="A1154" s="37" t="s">
        <v>374</v>
      </c>
      <c r="B1154" s="37" t="s">
        <v>1782</v>
      </c>
      <c r="C1154" s="98">
        <v>14</v>
      </c>
      <c r="D1154" s="98">
        <v>13</v>
      </c>
      <c r="E1154" s="70">
        <v>40</v>
      </c>
      <c r="F1154" s="57">
        <v>22</v>
      </c>
      <c r="G1154" s="57">
        <v>13</v>
      </c>
      <c r="H1154" s="47" t="s">
        <v>2095</v>
      </c>
      <c r="I1154" s="77">
        <f>Таблица1[[#This Row],[Загружено]]/Таблица1[[#This Row],[Всего обучающихся]]</f>
        <v>0.55000000000000004</v>
      </c>
      <c r="J1154" s="77">
        <f>Таблица1[[#This Row],[Отсеяно]]/Таблица1[[#This Row],[Всего обучающихся]]</f>
        <v>0.32500000000000001</v>
      </c>
      <c r="K1154" s="67">
        <f>Таблица1[[#This Row],[Всего обучающихся]]-Таблица1[[#This Row],[Загружено]]</f>
        <v>18</v>
      </c>
      <c r="L1154" s="73">
        <f>Таблица1[[#This Row],[Всего обучающихся]]-Таблица1[[#This Row],[Загружено]]-Таблица1[[#This Row],[Отсеяно]]</f>
        <v>5</v>
      </c>
      <c r="M1154" s="32"/>
      <c r="N1154" s="32"/>
    </row>
    <row r="1155" spans="1:14" ht="16.5" hidden="1" customHeight="1" x14ac:dyDescent="0.2">
      <c r="A1155" s="96" t="s">
        <v>3</v>
      </c>
      <c r="B1155" s="96" t="s">
        <v>660</v>
      </c>
      <c r="C1155" s="98">
        <v>64</v>
      </c>
      <c r="D1155" s="98">
        <v>51</v>
      </c>
      <c r="E1155" s="97">
        <v>802</v>
      </c>
      <c r="F1155" s="99">
        <v>582</v>
      </c>
      <c r="G1155" s="99">
        <v>90</v>
      </c>
      <c r="H1155" s="47" t="s">
        <v>2095</v>
      </c>
      <c r="I1155" s="54">
        <f>Таблица1[[#This Row],[Загружено]]/Таблица1[[#This Row],[Всего обучающихся]]</f>
        <v>0.72568578553615959</v>
      </c>
      <c r="J1155" s="77">
        <f>Таблица1[[#This Row],[Отсеяно]]/Таблица1[[#This Row],[Всего обучающихся]]</f>
        <v>0.11221945137157108</v>
      </c>
      <c r="K1155" s="67">
        <f>Таблица1[[#This Row],[Всего обучающихся]]-Таблица1[[#This Row],[Загружено]]</f>
        <v>220</v>
      </c>
      <c r="L1155" s="73">
        <f>Таблица1[[#This Row],[Всего обучающихся]]-Таблица1[[#This Row],[Загружено]]-Таблица1[[#This Row],[Отсеяно]]</f>
        <v>130</v>
      </c>
    </row>
    <row r="1156" spans="1:14" ht="16.5" hidden="1" customHeight="1" x14ac:dyDescent="0.2">
      <c r="A1156" s="96" t="s">
        <v>3</v>
      </c>
      <c r="B1156" s="96" t="s">
        <v>660</v>
      </c>
      <c r="C1156" s="98">
        <v>64</v>
      </c>
      <c r="D1156" s="98">
        <v>51</v>
      </c>
      <c r="E1156" s="97">
        <v>802</v>
      </c>
      <c r="F1156" s="99">
        <v>582</v>
      </c>
      <c r="G1156" s="99">
        <v>90</v>
      </c>
      <c r="H1156" s="47" t="s">
        <v>2095</v>
      </c>
      <c r="I1156" s="106">
        <f>Таблица1[[#This Row],[Загружено]]/Таблица1[[#This Row],[Всего обучающихся]]</f>
        <v>0.72568578553615959</v>
      </c>
      <c r="J1156" s="77">
        <f>Таблица1[[#This Row],[Отсеяно]]/Таблица1[[#This Row],[Всего обучающихся]]</f>
        <v>0.11221945137157108</v>
      </c>
      <c r="K1156" s="67">
        <f>Таблица1[[#This Row],[Всего обучающихся]]-Таблица1[[#This Row],[Загружено]]</f>
        <v>220</v>
      </c>
      <c r="L1156" s="73">
        <f>Таблица1[[#This Row],[Всего обучающихся]]-Таблица1[[#This Row],[Загружено]]-Таблица1[[#This Row],[Отсеяно]]</f>
        <v>130</v>
      </c>
    </row>
    <row r="1157" spans="1:14" ht="16.5" customHeight="1" x14ac:dyDescent="0.2">
      <c r="A1157" s="37" t="s">
        <v>374</v>
      </c>
      <c r="B1157" s="37" t="s">
        <v>1799</v>
      </c>
      <c r="C1157" s="98">
        <v>29</v>
      </c>
      <c r="D1157" s="98">
        <v>28</v>
      </c>
      <c r="E1157" s="70">
        <v>147</v>
      </c>
      <c r="F1157" s="58">
        <v>111</v>
      </c>
      <c r="G1157" s="58">
        <v>32</v>
      </c>
      <c r="H1157" s="47" t="s">
        <v>2095</v>
      </c>
      <c r="I1157" s="77">
        <f>Таблица1[[#This Row],[Загружено]]/Таблица1[[#This Row],[Всего обучающихся]]</f>
        <v>0.75510204081632648</v>
      </c>
      <c r="J1157" s="77">
        <f>Таблица1[[#This Row],[Отсеяно]]/Таблица1[[#This Row],[Всего обучающихся]]</f>
        <v>0.21768707482993196</v>
      </c>
      <c r="K1157" s="67">
        <f>Таблица1[[#This Row],[Всего обучающихся]]-Таблица1[[#This Row],[Загружено]]</f>
        <v>36</v>
      </c>
      <c r="L1157" s="73">
        <f>Таблица1[[#This Row],[Всего обучающихся]]-Таблица1[[#This Row],[Загружено]]-Таблица1[[#This Row],[Отсеяно]]</f>
        <v>4</v>
      </c>
    </row>
    <row r="1158" spans="1:14" ht="16.5" customHeight="1" x14ac:dyDescent="0.2">
      <c r="A1158" s="37" t="s">
        <v>374</v>
      </c>
      <c r="B1158" s="37" t="s">
        <v>1775</v>
      </c>
      <c r="C1158" s="98">
        <v>17</v>
      </c>
      <c r="D1158" s="98">
        <v>16</v>
      </c>
      <c r="E1158" s="70">
        <v>55</v>
      </c>
      <c r="F1158" s="57">
        <v>1</v>
      </c>
      <c r="G1158" s="57">
        <v>50</v>
      </c>
      <c r="H1158" s="47" t="s">
        <v>2095</v>
      </c>
      <c r="I1158" s="77">
        <f>Таблица1[[#This Row],[Загружено]]/Таблица1[[#This Row],[Всего обучающихся]]</f>
        <v>1.8181818181818181E-2</v>
      </c>
      <c r="J1158" s="119">
        <f>Таблица1[[#This Row],[Отсеяно]]/Таблица1[[#This Row],[Всего обучающихся]]</f>
        <v>0.90909090909090906</v>
      </c>
      <c r="K1158" s="67">
        <f>Таблица1[[#This Row],[Всего обучающихся]]-Таблица1[[#This Row],[Загружено]]</f>
        <v>54</v>
      </c>
      <c r="L1158" s="73">
        <f>Таблица1[[#This Row],[Всего обучающихся]]-Таблица1[[#This Row],[Загружено]]-Таблица1[[#This Row],[Отсеяно]]</f>
        <v>4</v>
      </c>
    </row>
    <row r="1159" spans="1:14" ht="16.5" customHeight="1" x14ac:dyDescent="0.2">
      <c r="A1159" s="37" t="s">
        <v>374</v>
      </c>
      <c r="B1159" s="37" t="s">
        <v>1795</v>
      </c>
      <c r="C1159" s="98">
        <v>16</v>
      </c>
      <c r="D1159" s="98">
        <v>16</v>
      </c>
      <c r="E1159" s="70">
        <v>81</v>
      </c>
      <c r="F1159" s="57">
        <v>79</v>
      </c>
      <c r="G1159" s="57"/>
      <c r="H1159" s="47" t="s">
        <v>2095</v>
      </c>
      <c r="I1159" s="64">
        <f>Таблица1[[#This Row],[Загружено]]/Таблица1[[#This Row],[Всего обучающихся]]</f>
        <v>0.97530864197530864</v>
      </c>
      <c r="J1159" s="77">
        <f>Таблица1[[#This Row],[Отсеяно]]/Таблица1[[#This Row],[Всего обучающихся]]</f>
        <v>0</v>
      </c>
      <c r="K1159" s="67">
        <f>Таблица1[[#This Row],[Всего обучающихся]]-Таблица1[[#This Row],[Загружено]]</f>
        <v>2</v>
      </c>
      <c r="L1159" s="73">
        <f>Таблица1[[#This Row],[Всего обучающихся]]-Таблица1[[#This Row],[Загружено]]-Таблица1[[#This Row],[Отсеяно]]</f>
        <v>2</v>
      </c>
    </row>
    <row r="1160" spans="1:14" ht="16.5" customHeight="1" x14ac:dyDescent="0.2">
      <c r="A1160" s="37" t="s">
        <v>374</v>
      </c>
      <c r="B1160" s="37" t="s">
        <v>1786</v>
      </c>
      <c r="C1160" s="98">
        <v>15</v>
      </c>
      <c r="D1160" s="98">
        <v>15</v>
      </c>
      <c r="E1160" s="70">
        <v>58</v>
      </c>
      <c r="F1160" s="57">
        <v>56</v>
      </c>
      <c r="G1160" s="57"/>
      <c r="H1160" s="47" t="s">
        <v>2095</v>
      </c>
      <c r="I1160" s="77">
        <f>Таблица1[[#This Row],[Загружено]]/Таблица1[[#This Row],[Всего обучающихся]]</f>
        <v>0.96551724137931039</v>
      </c>
      <c r="J1160" s="77">
        <f>Таблица1[[#This Row],[Отсеяно]]/Таблица1[[#This Row],[Всего обучающихся]]</f>
        <v>0</v>
      </c>
      <c r="K1160" s="67">
        <f>Таблица1[[#This Row],[Всего обучающихся]]-Таблица1[[#This Row],[Загружено]]</f>
        <v>2</v>
      </c>
      <c r="L1160" s="73">
        <f>Таблица1[[#This Row],[Всего обучающихся]]-Таблица1[[#This Row],[Загружено]]-Таблица1[[#This Row],[Отсеяно]]</f>
        <v>2</v>
      </c>
      <c r="M1160" s="41"/>
      <c r="N1160" s="41"/>
    </row>
    <row r="1161" spans="1:14" ht="16.5" customHeight="1" x14ac:dyDescent="0.2">
      <c r="A1161" s="37" t="s">
        <v>374</v>
      </c>
      <c r="B1161" s="37" t="s">
        <v>1781</v>
      </c>
      <c r="C1161" s="98">
        <v>11</v>
      </c>
      <c r="D1161" s="98">
        <v>11</v>
      </c>
      <c r="E1161" s="70">
        <v>48</v>
      </c>
      <c r="F1161" s="57">
        <v>42</v>
      </c>
      <c r="G1161" s="57">
        <v>4</v>
      </c>
      <c r="H1161" s="47" t="s">
        <v>2095</v>
      </c>
      <c r="I1161" s="77">
        <f>Таблица1[[#This Row],[Загружено]]/Таблица1[[#This Row],[Всего обучающихся]]</f>
        <v>0.875</v>
      </c>
      <c r="J1161" s="77">
        <f>Таблица1[[#This Row],[Отсеяно]]/Таблица1[[#This Row],[Всего обучающихся]]</f>
        <v>8.3333333333333329E-2</v>
      </c>
      <c r="K1161" s="67">
        <f>Таблица1[[#This Row],[Всего обучающихся]]-Таблица1[[#This Row],[Загружено]]</f>
        <v>6</v>
      </c>
      <c r="L1161" s="73">
        <f>Таблица1[[#This Row],[Всего обучающихся]]-Таблица1[[#This Row],[Загружено]]-Таблица1[[#This Row],[Отсеяно]]</f>
        <v>2</v>
      </c>
    </row>
    <row r="1162" spans="1:14" ht="16.5" customHeight="1" x14ac:dyDescent="0.2">
      <c r="A1162" s="37" t="s">
        <v>374</v>
      </c>
      <c r="B1162" s="37" t="s">
        <v>1783</v>
      </c>
      <c r="C1162" s="98">
        <v>22</v>
      </c>
      <c r="D1162" s="98">
        <v>21</v>
      </c>
      <c r="E1162" s="70">
        <v>74</v>
      </c>
      <c r="F1162" s="57">
        <v>69</v>
      </c>
      <c r="G1162" s="57">
        <v>4</v>
      </c>
      <c r="H1162" s="47" t="s">
        <v>2095</v>
      </c>
      <c r="I1162" s="64">
        <f>Таблица1[[#This Row],[Загружено]]/Таблица1[[#This Row],[Всего обучающихся]]</f>
        <v>0.93243243243243246</v>
      </c>
      <c r="J1162" s="77">
        <f>Таблица1[[#This Row],[Отсеяно]]/Таблица1[[#This Row],[Всего обучающихся]]</f>
        <v>5.4054054054054057E-2</v>
      </c>
      <c r="K1162" s="67">
        <f>Таблица1[[#This Row],[Всего обучающихся]]-Таблица1[[#This Row],[Загружено]]</f>
        <v>5</v>
      </c>
      <c r="L1162" s="73">
        <f>Таблица1[[#This Row],[Всего обучающихся]]-Таблица1[[#This Row],[Загружено]]-Таблица1[[#This Row],[Отсеяно]]</f>
        <v>1</v>
      </c>
      <c r="M1162" s="47"/>
      <c r="N1162" s="47"/>
    </row>
    <row r="1163" spans="1:14" ht="16.5" customHeight="1" x14ac:dyDescent="0.2">
      <c r="A1163" s="37" t="s">
        <v>374</v>
      </c>
      <c r="B1163" s="37" t="s">
        <v>1777</v>
      </c>
      <c r="C1163" s="98">
        <v>17</v>
      </c>
      <c r="D1163" s="98">
        <v>17</v>
      </c>
      <c r="E1163" s="70">
        <v>72</v>
      </c>
      <c r="F1163" s="57">
        <v>52</v>
      </c>
      <c r="G1163" s="57">
        <v>19</v>
      </c>
      <c r="H1163" s="47"/>
      <c r="I1163" s="64">
        <f>Таблица1[[#This Row],[Загружено]]/Таблица1[[#This Row],[Всего обучающихся]]</f>
        <v>0.72222222222222221</v>
      </c>
      <c r="J1163" s="77">
        <f>Таблица1[[#This Row],[Отсеяно]]/Таблица1[[#This Row],[Всего обучающихся]]</f>
        <v>0.2638888888888889</v>
      </c>
      <c r="K1163" s="67">
        <f>Таблица1[[#This Row],[Всего обучающихся]]-Таблица1[[#This Row],[Загружено]]</f>
        <v>20</v>
      </c>
      <c r="L1163" s="73">
        <f>Таблица1[[#This Row],[Всего обучающихся]]-Таблица1[[#This Row],[Загружено]]-Таблица1[[#This Row],[Отсеяно]]</f>
        <v>1</v>
      </c>
      <c r="M1163" s="47"/>
      <c r="N1163" s="47"/>
    </row>
    <row r="1164" spans="1:14" ht="16.5" customHeight="1" x14ac:dyDescent="0.2">
      <c r="A1164" s="37" t="s">
        <v>374</v>
      </c>
      <c r="B1164" s="37" t="s">
        <v>1778</v>
      </c>
      <c r="C1164" s="98">
        <v>16</v>
      </c>
      <c r="D1164" s="98">
        <v>16</v>
      </c>
      <c r="E1164" s="70">
        <v>45</v>
      </c>
      <c r="F1164" s="115">
        <v>0</v>
      </c>
      <c r="G1164" s="57">
        <v>44</v>
      </c>
      <c r="H1164" s="47"/>
      <c r="I1164" s="77">
        <f>Таблица1[[#This Row],[Загружено]]/Таблица1[[#This Row],[Всего обучающихся]]</f>
        <v>0</v>
      </c>
      <c r="J1164" s="119">
        <f>Таблица1[[#This Row],[Отсеяно]]/Таблица1[[#This Row],[Всего обучающихся]]</f>
        <v>0.97777777777777775</v>
      </c>
      <c r="K1164" s="67">
        <f>Таблица1[[#This Row],[Всего обучающихся]]-Таблица1[[#This Row],[Загружено]]</f>
        <v>45</v>
      </c>
      <c r="L1164" s="73">
        <f>Таблица1[[#This Row],[Всего обучающихся]]-Таблица1[[#This Row],[Загружено]]-Таблица1[[#This Row],[Отсеяно]]</f>
        <v>1</v>
      </c>
    </row>
    <row r="1165" spans="1:14" ht="16.5" customHeight="1" x14ac:dyDescent="0.2">
      <c r="A1165" s="46" t="s">
        <v>374</v>
      </c>
      <c r="B1165" s="46" t="s">
        <v>1791</v>
      </c>
      <c r="C1165" s="98">
        <v>46</v>
      </c>
      <c r="D1165" s="98">
        <v>40</v>
      </c>
      <c r="E1165" s="79">
        <v>413</v>
      </c>
      <c r="F1165" s="115">
        <v>0</v>
      </c>
      <c r="G1165" s="57">
        <v>413</v>
      </c>
      <c r="H1165" s="47"/>
      <c r="I1165" s="77">
        <f>Таблица1[[#This Row],[Загружено]]/Таблица1[[#This Row],[Всего обучающихся]]</f>
        <v>0</v>
      </c>
      <c r="J1165" s="119">
        <f>Таблица1[[#This Row],[Отсеяно]]/Таблица1[[#This Row],[Всего обучающихся]]</f>
        <v>1</v>
      </c>
      <c r="K1165" s="118">
        <f>Таблица1[[#This Row],[Всего обучающихся]]-Таблица1[[#This Row],[Загружено]]</f>
        <v>413</v>
      </c>
      <c r="L1165" s="73">
        <f>Таблица1[[#This Row],[Всего обучающихся]]-Таблица1[[#This Row],[Загружено]]-Таблица1[[#This Row],[Отсеяно]]</f>
        <v>0</v>
      </c>
      <c r="M1165" s="41"/>
      <c r="N1165" s="41"/>
    </row>
    <row r="1166" spans="1:14" ht="16.5" customHeight="1" x14ac:dyDescent="0.2">
      <c r="A1166" s="37" t="s">
        <v>374</v>
      </c>
      <c r="B1166" s="37" t="s">
        <v>1789</v>
      </c>
      <c r="C1166" s="98">
        <v>25</v>
      </c>
      <c r="D1166" s="98">
        <v>25</v>
      </c>
      <c r="E1166" s="70">
        <v>87</v>
      </c>
      <c r="F1166" s="57">
        <v>9</v>
      </c>
      <c r="G1166" s="57">
        <v>78</v>
      </c>
      <c r="H1166" s="137"/>
      <c r="I1166" s="77">
        <f>Таблица1[[#This Row],[Загружено]]/Таблица1[[#This Row],[Всего обучающихся]]</f>
        <v>0.10344827586206896</v>
      </c>
      <c r="J1166" s="119">
        <f>Таблица1[[#This Row],[Отсеяно]]/Таблица1[[#This Row],[Всего обучающихся]]</f>
        <v>0.89655172413793105</v>
      </c>
      <c r="K1166" s="67">
        <f>Таблица1[[#This Row],[Всего обучающихся]]-Таблица1[[#This Row],[Загружено]]</f>
        <v>78</v>
      </c>
      <c r="L1166" s="73">
        <f>Таблица1[[#This Row],[Всего обучающихся]]-Таблица1[[#This Row],[Загружено]]-Таблица1[[#This Row],[Отсеяно]]</f>
        <v>0</v>
      </c>
    </row>
    <row r="1167" spans="1:14" ht="16.5" customHeight="1" x14ac:dyDescent="0.2">
      <c r="A1167" s="37" t="s">
        <v>374</v>
      </c>
      <c r="B1167" s="37" t="s">
        <v>1787</v>
      </c>
      <c r="C1167" s="98">
        <v>12</v>
      </c>
      <c r="D1167" s="98">
        <v>12</v>
      </c>
      <c r="E1167" s="70">
        <v>83</v>
      </c>
      <c r="F1167" s="57">
        <v>2</v>
      </c>
      <c r="G1167" s="57">
        <v>81</v>
      </c>
      <c r="H1167" s="47" t="s">
        <v>2095</v>
      </c>
      <c r="I1167" s="77">
        <f>Таблица1[[#This Row],[Загружено]]/Таблица1[[#This Row],[Всего обучающихся]]</f>
        <v>2.4096385542168676E-2</v>
      </c>
      <c r="J1167" s="119">
        <f>Таблица1[[#This Row],[Отсеяно]]/Таблица1[[#This Row],[Всего обучающихся]]</f>
        <v>0.97590361445783136</v>
      </c>
      <c r="K1167" s="67">
        <f>Таблица1[[#This Row],[Всего обучающихся]]-Таблица1[[#This Row],[Загружено]]</f>
        <v>81</v>
      </c>
      <c r="L1167" s="73">
        <f>Таблица1[[#This Row],[Всего обучающихся]]-Таблица1[[#This Row],[Загружено]]-Таблица1[[#This Row],[Отсеяно]]</f>
        <v>0</v>
      </c>
    </row>
    <row r="1168" spans="1:14" ht="16.5" customHeight="1" x14ac:dyDescent="0.2">
      <c r="A1168" s="37" t="s">
        <v>374</v>
      </c>
      <c r="B1168" s="37" t="s">
        <v>1780</v>
      </c>
      <c r="C1168" s="98">
        <v>12</v>
      </c>
      <c r="D1168" s="98">
        <v>12</v>
      </c>
      <c r="E1168" s="70">
        <v>57</v>
      </c>
      <c r="F1168" s="57">
        <v>6</v>
      </c>
      <c r="G1168" s="57">
        <v>51</v>
      </c>
      <c r="H1168" s="37" t="s">
        <v>2095</v>
      </c>
      <c r="I1168" s="64">
        <f>Таблица1[[#This Row],[Загружено]]/Таблица1[[#This Row],[Всего обучающихся]]</f>
        <v>0.10526315789473684</v>
      </c>
      <c r="J1168" s="119">
        <f>Таблица1[[#This Row],[Отсеяно]]/Таблица1[[#This Row],[Всего обучающихся]]</f>
        <v>0.89473684210526316</v>
      </c>
      <c r="K1168" s="67">
        <f>Таблица1[[#This Row],[Всего обучающихся]]-Таблица1[[#This Row],[Загружено]]</f>
        <v>51</v>
      </c>
      <c r="L1168" s="73">
        <f>Таблица1[[#This Row],[Всего обучающихся]]-Таблица1[[#This Row],[Загружено]]-Таблица1[[#This Row],[Отсеяно]]</f>
        <v>0</v>
      </c>
      <c r="M1168" s="41"/>
      <c r="N1168" s="41"/>
    </row>
    <row r="1169" spans="1:14" ht="16.5" customHeight="1" x14ac:dyDescent="0.2">
      <c r="A1169" s="37" t="s">
        <v>374</v>
      </c>
      <c r="B1169" s="37" t="s">
        <v>1797</v>
      </c>
      <c r="C1169" s="98">
        <v>18</v>
      </c>
      <c r="D1169" s="98">
        <v>17</v>
      </c>
      <c r="E1169" s="70">
        <v>55</v>
      </c>
      <c r="F1169" s="57">
        <v>48</v>
      </c>
      <c r="G1169" s="57">
        <v>7</v>
      </c>
      <c r="H1169" s="37" t="s">
        <v>2095</v>
      </c>
      <c r="I1169" s="64">
        <f>Таблица1[[#This Row],[Загружено]]/Таблица1[[#This Row],[Всего обучающихся]]</f>
        <v>0.87272727272727268</v>
      </c>
      <c r="J1169" s="77">
        <f>Таблица1[[#This Row],[Отсеяно]]/Таблица1[[#This Row],[Всего обучающихся]]</f>
        <v>0.12727272727272726</v>
      </c>
      <c r="K1169" s="67">
        <f>Таблица1[[#This Row],[Всего обучающихся]]-Таблица1[[#This Row],[Загружено]]</f>
        <v>7</v>
      </c>
      <c r="L1169" s="73">
        <f>Таблица1[[#This Row],[Всего обучающихся]]-Таблица1[[#This Row],[Загружено]]-Таблица1[[#This Row],[Отсеяно]]</f>
        <v>0</v>
      </c>
    </row>
    <row r="1170" spans="1:14" ht="16.5" customHeight="1" x14ac:dyDescent="0.2">
      <c r="A1170" s="37" t="s">
        <v>374</v>
      </c>
      <c r="B1170" s="37" t="s">
        <v>1788</v>
      </c>
      <c r="C1170" s="98">
        <v>13</v>
      </c>
      <c r="D1170" s="98">
        <v>12</v>
      </c>
      <c r="E1170" s="70">
        <v>54</v>
      </c>
      <c r="F1170" s="57">
        <v>51</v>
      </c>
      <c r="G1170" s="57">
        <v>3</v>
      </c>
      <c r="H1170" s="37"/>
      <c r="I1170" s="77">
        <f>Таблица1[[#This Row],[Загружено]]/Таблица1[[#This Row],[Всего обучающихся]]</f>
        <v>0.94444444444444442</v>
      </c>
      <c r="J1170" s="77">
        <f>Таблица1[[#This Row],[Отсеяно]]/Таблица1[[#This Row],[Всего обучающихся]]</f>
        <v>5.5555555555555552E-2</v>
      </c>
      <c r="K1170" s="67">
        <f>Таблица1[[#This Row],[Всего обучающихся]]-Таблица1[[#This Row],[Загружено]]</f>
        <v>3</v>
      </c>
      <c r="L1170" s="73">
        <f>Таблица1[[#This Row],[Всего обучающихся]]-Таблица1[[#This Row],[Загружено]]-Таблица1[[#This Row],[Отсеяно]]</f>
        <v>0</v>
      </c>
    </row>
    <row r="1171" spans="1:14" ht="16.5" customHeight="1" x14ac:dyDescent="0.2">
      <c r="A1171" s="37" t="s">
        <v>374</v>
      </c>
      <c r="B1171" s="37" t="s">
        <v>1784</v>
      </c>
      <c r="C1171" s="98">
        <v>16</v>
      </c>
      <c r="D1171" s="98">
        <v>15</v>
      </c>
      <c r="E1171" s="70">
        <v>40</v>
      </c>
      <c r="F1171" s="57">
        <v>6</v>
      </c>
      <c r="G1171" s="57">
        <v>34</v>
      </c>
      <c r="H1171" s="37"/>
      <c r="I1171" s="77">
        <f>Таблица1[[#This Row],[Загружено]]/Таблица1[[#This Row],[Всего обучающихся]]</f>
        <v>0.15</v>
      </c>
      <c r="J1171" s="119">
        <f>Таблица1[[#This Row],[Отсеяно]]/Таблица1[[#This Row],[Всего обучающихся]]</f>
        <v>0.85</v>
      </c>
      <c r="K1171" s="67">
        <f>Таблица1[[#This Row],[Всего обучающихся]]-Таблица1[[#This Row],[Загружено]]</f>
        <v>34</v>
      </c>
      <c r="L1171" s="73">
        <f>Таблица1[[#This Row],[Всего обучающихся]]-Таблица1[[#This Row],[Загружено]]-Таблица1[[#This Row],[Отсеяно]]</f>
        <v>0</v>
      </c>
    </row>
    <row r="1172" spans="1:14" ht="16.5" customHeight="1" x14ac:dyDescent="0.2">
      <c r="A1172" s="37" t="s">
        <v>374</v>
      </c>
      <c r="B1172" s="37" t="s">
        <v>1776</v>
      </c>
      <c r="C1172" s="98">
        <v>14</v>
      </c>
      <c r="D1172" s="98">
        <v>14</v>
      </c>
      <c r="E1172" s="70">
        <v>36</v>
      </c>
      <c r="F1172" s="57">
        <v>21</v>
      </c>
      <c r="G1172" s="57">
        <v>15</v>
      </c>
      <c r="H1172" s="37"/>
      <c r="I1172" s="77">
        <f>Таблица1[[#This Row],[Загружено]]/Таблица1[[#This Row],[Всего обучающихся]]</f>
        <v>0.58333333333333337</v>
      </c>
      <c r="J1172" s="77">
        <f>Таблица1[[#This Row],[Отсеяно]]/Таблица1[[#This Row],[Всего обучающихся]]</f>
        <v>0.41666666666666669</v>
      </c>
      <c r="K1172" s="67">
        <f>Таблица1[[#This Row],[Всего обучающихся]]-Таблица1[[#This Row],[Загружено]]</f>
        <v>15</v>
      </c>
      <c r="L1172" s="73">
        <f>Таблица1[[#This Row],[Всего обучающихся]]-Таблица1[[#This Row],[Загружено]]-Таблица1[[#This Row],[Отсеяно]]</f>
        <v>0</v>
      </c>
    </row>
    <row r="1173" spans="1:14" ht="16.5" customHeight="1" x14ac:dyDescent="0.2">
      <c r="A1173" s="37" t="s">
        <v>374</v>
      </c>
      <c r="B1173" s="37" t="s">
        <v>1790</v>
      </c>
      <c r="C1173" s="98">
        <v>6</v>
      </c>
      <c r="D1173" s="98">
        <v>6</v>
      </c>
      <c r="E1173" s="70">
        <v>24</v>
      </c>
      <c r="F1173" s="57">
        <v>6</v>
      </c>
      <c r="G1173" s="57">
        <v>18</v>
      </c>
      <c r="H1173" s="37" t="s">
        <v>2095</v>
      </c>
      <c r="I1173" s="77">
        <f>Таблица1[[#This Row],[Загружено]]/Таблица1[[#This Row],[Всего обучающихся]]</f>
        <v>0.25</v>
      </c>
      <c r="J1173" s="119">
        <f>Таблица1[[#This Row],[Отсеяно]]/Таблица1[[#This Row],[Всего обучающихся]]</f>
        <v>0.75</v>
      </c>
      <c r="K1173" s="67">
        <f>Таблица1[[#This Row],[Всего обучающихся]]-Таблица1[[#This Row],[Загружено]]</f>
        <v>18</v>
      </c>
      <c r="L1173" s="73">
        <f>Таблица1[[#This Row],[Всего обучающихся]]-Таблица1[[#This Row],[Загружено]]-Таблица1[[#This Row],[Отсеяно]]</f>
        <v>0</v>
      </c>
      <c r="M1173" s="41"/>
      <c r="N1173" s="41"/>
    </row>
    <row r="1174" spans="1:14" ht="16.5" customHeight="1" x14ac:dyDescent="0.2">
      <c r="A1174" s="37" t="s">
        <v>374</v>
      </c>
      <c r="B1174" s="37" t="s">
        <v>1796</v>
      </c>
      <c r="C1174" s="98">
        <v>10</v>
      </c>
      <c r="D1174" s="98">
        <v>10</v>
      </c>
      <c r="E1174" s="70">
        <v>20</v>
      </c>
      <c r="F1174" s="57">
        <v>2</v>
      </c>
      <c r="G1174" s="57">
        <v>18</v>
      </c>
      <c r="H1174" s="37" t="s">
        <v>2095</v>
      </c>
      <c r="I1174" s="77">
        <f>Таблица1[[#This Row],[Загружено]]/Таблица1[[#This Row],[Всего обучающихся]]</f>
        <v>0.1</v>
      </c>
      <c r="J1174" s="119">
        <f>Таблица1[[#This Row],[Отсеяно]]/Таблица1[[#This Row],[Всего обучающихся]]</f>
        <v>0.9</v>
      </c>
      <c r="K1174" s="67">
        <f>Таблица1[[#This Row],[Всего обучающихся]]-Таблица1[[#This Row],[Загружено]]</f>
        <v>18</v>
      </c>
      <c r="L1174" s="73">
        <f>Таблица1[[#This Row],[Всего обучающихся]]-Таблица1[[#This Row],[Загружено]]-Таблица1[[#This Row],[Отсеяно]]</f>
        <v>0</v>
      </c>
    </row>
    <row r="1175" spans="1:14" ht="16.5" customHeight="1" x14ac:dyDescent="0.2">
      <c r="A1175" s="37" t="s">
        <v>374</v>
      </c>
      <c r="B1175" s="37" t="s">
        <v>1774</v>
      </c>
      <c r="C1175" s="98">
        <v>3</v>
      </c>
      <c r="D1175" s="98">
        <v>3</v>
      </c>
      <c r="E1175" s="70">
        <v>20</v>
      </c>
      <c r="F1175" s="57">
        <v>19</v>
      </c>
      <c r="G1175" s="57">
        <v>1</v>
      </c>
      <c r="H1175" s="37" t="s">
        <v>2095</v>
      </c>
      <c r="I1175" s="77">
        <f>Таблица1[[#This Row],[Загружено]]/Таблица1[[#This Row],[Всего обучающихся]]</f>
        <v>0.95</v>
      </c>
      <c r="J1175" s="77">
        <f>Таблица1[[#This Row],[Отсеяно]]/Таблица1[[#This Row],[Всего обучающихся]]</f>
        <v>0.05</v>
      </c>
      <c r="K1175" s="67">
        <f>Таблица1[[#This Row],[Всего обучающихся]]-Таблица1[[#This Row],[Загружено]]</f>
        <v>1</v>
      </c>
      <c r="L1175" s="73">
        <f>Таблица1[[#This Row],[Всего обучающихся]]-Таблица1[[#This Row],[Загружено]]-Таблица1[[#This Row],[Отсеяно]]</f>
        <v>0</v>
      </c>
    </row>
    <row r="1176" spans="1:14" ht="16.5" customHeight="1" x14ac:dyDescent="0.2">
      <c r="A1176" s="37" t="s">
        <v>374</v>
      </c>
      <c r="B1176" s="37" t="s">
        <v>1798</v>
      </c>
      <c r="C1176" s="98">
        <v>6</v>
      </c>
      <c r="D1176" s="98">
        <v>6</v>
      </c>
      <c r="E1176" s="70">
        <v>9</v>
      </c>
      <c r="F1176" s="115">
        <v>0</v>
      </c>
      <c r="G1176" s="57">
        <v>9</v>
      </c>
      <c r="H1176" s="37" t="s">
        <v>2095</v>
      </c>
      <c r="I1176" s="77">
        <f>Таблица1[[#This Row],[Загружено]]/Таблица1[[#This Row],[Всего обучающихся]]</f>
        <v>0</v>
      </c>
      <c r="J1176" s="119">
        <f>Таблица1[[#This Row],[Отсеяно]]/Таблица1[[#This Row],[Всего обучающихся]]</f>
        <v>1</v>
      </c>
      <c r="K1176" s="67">
        <f>Таблица1[[#This Row],[Всего обучающихся]]-Таблица1[[#This Row],[Загружено]]</f>
        <v>9</v>
      </c>
      <c r="L1176" s="73">
        <f>Таблица1[[#This Row],[Всего обучающихся]]-Таблица1[[#This Row],[Загружено]]-Таблица1[[#This Row],[Отсеяно]]</f>
        <v>0</v>
      </c>
    </row>
    <row r="1177" spans="1:14" ht="16.5" customHeight="1" x14ac:dyDescent="0.2">
      <c r="A1177" s="37" t="s">
        <v>374</v>
      </c>
      <c r="B1177" s="37" t="s">
        <v>1794</v>
      </c>
      <c r="C1177" s="98">
        <v>21</v>
      </c>
      <c r="D1177" s="98">
        <v>21</v>
      </c>
      <c r="E1177" s="70">
        <v>101</v>
      </c>
      <c r="F1177" s="115">
        <v>0</v>
      </c>
      <c r="G1177" s="57">
        <v>102</v>
      </c>
      <c r="H1177" s="37" t="s">
        <v>2095</v>
      </c>
      <c r="I1177" s="77">
        <f>Таблица1[[#This Row],[Загружено]]/Таблица1[[#This Row],[Всего обучающихся]]</f>
        <v>0</v>
      </c>
      <c r="J1177" s="119">
        <f>Таблица1[[#This Row],[Отсеяно]]/Таблица1[[#This Row],[Всего обучающихся]]</f>
        <v>1.0099009900990099</v>
      </c>
      <c r="K1177" s="118">
        <f>Таблица1[[#This Row],[Всего обучающихся]]-Таблица1[[#This Row],[Загружено]]</f>
        <v>101</v>
      </c>
      <c r="L1177" s="73">
        <f>Таблица1[[#This Row],[Всего обучающихся]]-Таблица1[[#This Row],[Загружено]]-Таблица1[[#This Row],[Отсеяно]]</f>
        <v>-1</v>
      </c>
    </row>
    <row r="1178" spans="1:14" ht="16.5" customHeight="1" x14ac:dyDescent="0.2">
      <c r="A1178" s="37" t="s">
        <v>374</v>
      </c>
      <c r="B1178" s="37" t="s">
        <v>1800</v>
      </c>
      <c r="C1178" s="98">
        <v>15</v>
      </c>
      <c r="D1178" s="98">
        <v>14</v>
      </c>
      <c r="E1178" s="70">
        <v>45</v>
      </c>
      <c r="F1178" s="57">
        <v>43</v>
      </c>
      <c r="G1178" s="57">
        <v>4</v>
      </c>
      <c r="H1178" s="37" t="s">
        <v>2095</v>
      </c>
      <c r="I1178" s="77">
        <f>Таблица1[[#This Row],[Загружено]]/Таблица1[[#This Row],[Всего обучающихся]]</f>
        <v>0.9555555555555556</v>
      </c>
      <c r="J1178" s="77">
        <f>Таблица1[[#This Row],[Отсеяно]]/Таблица1[[#This Row],[Всего обучающихся]]</f>
        <v>8.8888888888888892E-2</v>
      </c>
      <c r="K1178" s="67">
        <f>Таблица1[[#This Row],[Всего обучающихся]]-Таблица1[[#This Row],[Загружено]]</f>
        <v>2</v>
      </c>
      <c r="L1178" s="73">
        <f>Таблица1[[#This Row],[Всего обучающихся]]-Таблица1[[#This Row],[Загружено]]-Таблица1[[#This Row],[Отсеяно]]</f>
        <v>-2</v>
      </c>
    </row>
    <row r="1179" spans="1:14" ht="16.5" customHeight="1" x14ac:dyDescent="0.2">
      <c r="A1179" s="37" t="s">
        <v>373</v>
      </c>
      <c r="B1179" s="37" t="s">
        <v>1807</v>
      </c>
      <c r="C1179" s="98">
        <v>46</v>
      </c>
      <c r="D1179" s="98">
        <v>35</v>
      </c>
      <c r="E1179" s="70">
        <v>342</v>
      </c>
      <c r="F1179" s="57">
        <v>313</v>
      </c>
      <c r="G1179" s="57">
        <v>7</v>
      </c>
      <c r="H1179" s="37" t="s">
        <v>2095</v>
      </c>
      <c r="I1179" s="77">
        <f>Таблица1[[#This Row],[Загружено]]/Таблица1[[#This Row],[Всего обучающихся]]</f>
        <v>0.91520467836257313</v>
      </c>
      <c r="J1179" s="77">
        <f>Таблица1[[#This Row],[Отсеяно]]/Таблица1[[#This Row],[Всего обучающихся]]</f>
        <v>2.046783625730994E-2</v>
      </c>
      <c r="K1179" s="67">
        <f>Таблица1[[#This Row],[Всего обучающихся]]-Таблица1[[#This Row],[Загружено]]</f>
        <v>29</v>
      </c>
      <c r="L1179" s="73">
        <f>Таблица1[[#This Row],[Всего обучающихся]]-Таблица1[[#This Row],[Загружено]]-Таблица1[[#This Row],[Отсеяно]]</f>
        <v>22</v>
      </c>
    </row>
    <row r="1180" spans="1:14" ht="16.5" customHeight="1" x14ac:dyDescent="0.2">
      <c r="A1180" s="37" t="s">
        <v>373</v>
      </c>
      <c r="B1180" s="37" t="s">
        <v>1808</v>
      </c>
      <c r="C1180" s="98">
        <v>53</v>
      </c>
      <c r="D1180" s="98">
        <v>39</v>
      </c>
      <c r="E1180" s="70">
        <v>299</v>
      </c>
      <c r="F1180" s="57">
        <v>269</v>
      </c>
      <c r="G1180" s="57">
        <v>11</v>
      </c>
      <c r="H1180" s="37" t="s">
        <v>2095</v>
      </c>
      <c r="I1180" s="77">
        <f>Таблица1[[#This Row],[Загружено]]/Таблица1[[#This Row],[Всего обучающихся]]</f>
        <v>0.89966555183946484</v>
      </c>
      <c r="J1180" s="77">
        <f>Таблица1[[#This Row],[Отсеяно]]/Таблица1[[#This Row],[Всего обучающихся]]</f>
        <v>3.678929765886288E-2</v>
      </c>
      <c r="K1180" s="67">
        <f>Таблица1[[#This Row],[Всего обучающихся]]-Таблица1[[#This Row],[Загружено]]</f>
        <v>30</v>
      </c>
      <c r="L1180" s="73">
        <f>Таблица1[[#This Row],[Всего обучающихся]]-Таблица1[[#This Row],[Загружено]]-Таблица1[[#This Row],[Отсеяно]]</f>
        <v>19</v>
      </c>
      <c r="M1180" s="41"/>
      <c r="N1180" s="41"/>
    </row>
    <row r="1181" spans="1:14" ht="16.5" customHeight="1" x14ac:dyDescent="0.2">
      <c r="A1181" s="37" t="s">
        <v>373</v>
      </c>
      <c r="B1181" s="37" t="s">
        <v>1804</v>
      </c>
      <c r="C1181" s="98">
        <v>47</v>
      </c>
      <c r="D1181" s="98">
        <v>34</v>
      </c>
      <c r="E1181" s="70">
        <v>358</v>
      </c>
      <c r="F1181" s="57">
        <v>340</v>
      </c>
      <c r="G1181" s="57"/>
      <c r="H1181" s="37" t="s">
        <v>2095</v>
      </c>
      <c r="I1181" s="109">
        <f>Таблица1[[#This Row],[Загружено]]/Таблица1[[#This Row],[Всего обучающихся]]</f>
        <v>0.94972067039106145</v>
      </c>
      <c r="J1181" s="77">
        <f>Таблица1[[#This Row],[Отсеяно]]/Таблица1[[#This Row],[Всего обучающихся]]</f>
        <v>0</v>
      </c>
      <c r="K1181" s="67">
        <f>Таблица1[[#This Row],[Всего обучающихся]]-Таблица1[[#This Row],[Загружено]]</f>
        <v>18</v>
      </c>
      <c r="L1181" s="73">
        <f>Таблица1[[#This Row],[Всего обучающихся]]-Таблица1[[#This Row],[Загружено]]-Таблица1[[#This Row],[Отсеяно]]</f>
        <v>18</v>
      </c>
      <c r="M1181" s="33"/>
      <c r="N1181" s="33"/>
    </row>
    <row r="1182" spans="1:14" ht="16.5" customHeight="1" x14ac:dyDescent="0.2">
      <c r="A1182" s="46" t="s">
        <v>373</v>
      </c>
      <c r="B1182" s="46" t="s">
        <v>1816</v>
      </c>
      <c r="C1182" s="98">
        <v>95</v>
      </c>
      <c r="D1182" s="98">
        <v>81</v>
      </c>
      <c r="E1182" s="79">
        <v>805</v>
      </c>
      <c r="F1182" s="57">
        <v>760</v>
      </c>
      <c r="G1182" s="57">
        <v>28</v>
      </c>
      <c r="H1182" s="37" t="s">
        <v>2095</v>
      </c>
      <c r="I1182" s="77">
        <f>Таблица1[[#This Row],[Загружено]]/Таблица1[[#This Row],[Всего обучающихся]]</f>
        <v>0.94409937888198758</v>
      </c>
      <c r="J1182" s="77">
        <f>Таблица1[[#This Row],[Отсеяно]]/Таблица1[[#This Row],[Всего обучающихся]]</f>
        <v>3.4782608695652174E-2</v>
      </c>
      <c r="K1182" s="67">
        <f>Таблица1[[#This Row],[Всего обучающихся]]-Таблица1[[#This Row],[Загружено]]</f>
        <v>45</v>
      </c>
      <c r="L1182" s="73">
        <f>Таблица1[[#This Row],[Всего обучающихся]]-Таблица1[[#This Row],[Загружено]]-Таблица1[[#This Row],[Отсеяно]]</f>
        <v>17</v>
      </c>
      <c r="M1182" s="41"/>
      <c r="N1182" s="41"/>
    </row>
    <row r="1183" spans="1:14" ht="16.5" customHeight="1" x14ac:dyDescent="0.2">
      <c r="A1183" s="37" t="s">
        <v>373</v>
      </c>
      <c r="B1183" s="37" t="s">
        <v>1806</v>
      </c>
      <c r="C1183" s="98">
        <v>64</v>
      </c>
      <c r="D1183" s="98">
        <v>51</v>
      </c>
      <c r="E1183" s="70">
        <v>425</v>
      </c>
      <c r="F1183" s="57">
        <v>407</v>
      </c>
      <c r="G1183" s="57">
        <v>13</v>
      </c>
      <c r="H1183" s="37" t="s">
        <v>2095</v>
      </c>
      <c r="I1183" s="64">
        <f>Таблица1[[#This Row],[Загружено]]/Таблица1[[#This Row],[Всего обучающихся]]</f>
        <v>0.95764705882352941</v>
      </c>
      <c r="J1183" s="77">
        <f>Таблица1[[#This Row],[Отсеяно]]/Таблица1[[#This Row],[Всего обучающихся]]</f>
        <v>3.0588235294117649E-2</v>
      </c>
      <c r="K1183" s="67">
        <f>Таблица1[[#This Row],[Всего обучающихся]]-Таблица1[[#This Row],[Загружено]]</f>
        <v>18</v>
      </c>
      <c r="L1183" s="73">
        <f>Таблица1[[#This Row],[Всего обучающихся]]-Таблица1[[#This Row],[Загружено]]-Таблица1[[#This Row],[Отсеяно]]</f>
        <v>5</v>
      </c>
    </row>
    <row r="1184" spans="1:14" ht="16.5" customHeight="1" x14ac:dyDescent="0.2">
      <c r="A1184" s="37" t="s">
        <v>373</v>
      </c>
      <c r="B1184" s="37" t="s">
        <v>1811</v>
      </c>
      <c r="C1184" s="98">
        <v>9</v>
      </c>
      <c r="D1184" s="98">
        <v>8</v>
      </c>
      <c r="E1184" s="70">
        <v>43</v>
      </c>
      <c r="F1184" s="57">
        <v>39</v>
      </c>
      <c r="G1184" s="57"/>
      <c r="H1184" s="37" t="s">
        <v>2095</v>
      </c>
      <c r="I1184" s="64">
        <f>Таблица1[[#This Row],[Загружено]]/Таблица1[[#This Row],[Всего обучающихся]]</f>
        <v>0.90697674418604646</v>
      </c>
      <c r="J1184" s="77">
        <f>Таблица1[[#This Row],[Отсеяно]]/Таблица1[[#This Row],[Всего обучающихся]]</f>
        <v>0</v>
      </c>
      <c r="K1184" s="67">
        <f>Таблица1[[#This Row],[Всего обучающихся]]-Таблица1[[#This Row],[Загружено]]</f>
        <v>4</v>
      </c>
      <c r="L1184" s="73">
        <f>Таблица1[[#This Row],[Всего обучающихся]]-Таблица1[[#This Row],[Загружено]]-Таблица1[[#This Row],[Отсеяно]]</f>
        <v>4</v>
      </c>
    </row>
    <row r="1185" spans="1:14" ht="16.5" customHeight="1" x14ac:dyDescent="0.2">
      <c r="A1185" s="37" t="s">
        <v>373</v>
      </c>
      <c r="B1185" s="37" t="s">
        <v>1812</v>
      </c>
      <c r="C1185" s="98">
        <v>43</v>
      </c>
      <c r="D1185" s="98">
        <v>34</v>
      </c>
      <c r="E1185" s="70">
        <v>276</v>
      </c>
      <c r="F1185" s="57">
        <v>199</v>
      </c>
      <c r="G1185" s="57">
        <v>75</v>
      </c>
      <c r="H1185" s="37" t="s">
        <v>2095</v>
      </c>
      <c r="I1185" s="77">
        <f>Таблица1[[#This Row],[Загружено]]/Таблица1[[#This Row],[Всего обучающихся]]</f>
        <v>0.72101449275362317</v>
      </c>
      <c r="J1185" s="77">
        <f>Таблица1[[#This Row],[Отсеяно]]/Таблица1[[#This Row],[Всего обучающихся]]</f>
        <v>0.27173913043478259</v>
      </c>
      <c r="K1185" s="67">
        <f>Таблица1[[#This Row],[Всего обучающихся]]-Таблица1[[#This Row],[Загружено]]</f>
        <v>77</v>
      </c>
      <c r="L1185" s="73">
        <f>Таблица1[[#This Row],[Всего обучающихся]]-Таблица1[[#This Row],[Загружено]]-Таблица1[[#This Row],[Отсеяно]]</f>
        <v>2</v>
      </c>
    </row>
    <row r="1186" spans="1:14" ht="16.5" customHeight="1" x14ac:dyDescent="0.2">
      <c r="A1186" s="37" t="s">
        <v>373</v>
      </c>
      <c r="B1186" s="37" t="s">
        <v>1805</v>
      </c>
      <c r="C1186" s="98">
        <v>32</v>
      </c>
      <c r="D1186" s="98">
        <v>24</v>
      </c>
      <c r="E1186" s="70">
        <v>176</v>
      </c>
      <c r="F1186" s="57">
        <v>170</v>
      </c>
      <c r="G1186" s="57">
        <v>4</v>
      </c>
      <c r="H1186" s="37" t="s">
        <v>2095</v>
      </c>
      <c r="I1186" s="77">
        <f>Таблица1[[#This Row],[Загружено]]/Таблица1[[#This Row],[Всего обучающихся]]</f>
        <v>0.96590909090909094</v>
      </c>
      <c r="J1186" s="77">
        <f>Таблица1[[#This Row],[Отсеяно]]/Таблица1[[#This Row],[Всего обучающихся]]</f>
        <v>2.2727272727272728E-2</v>
      </c>
      <c r="K1186" s="67">
        <f>Таблица1[[#This Row],[Всего обучающихся]]-Таблица1[[#This Row],[Загружено]]</f>
        <v>6</v>
      </c>
      <c r="L1186" s="73">
        <f>Таблица1[[#This Row],[Всего обучающихся]]-Таблица1[[#This Row],[Загружено]]-Таблица1[[#This Row],[Отсеяно]]</f>
        <v>2</v>
      </c>
    </row>
    <row r="1187" spans="1:14" ht="16.5" customHeight="1" x14ac:dyDescent="0.2">
      <c r="A1187" s="37" t="s">
        <v>373</v>
      </c>
      <c r="B1187" s="37" t="s">
        <v>1814</v>
      </c>
      <c r="C1187" s="98">
        <v>5</v>
      </c>
      <c r="D1187" s="98">
        <v>5</v>
      </c>
      <c r="E1187" s="70">
        <v>33</v>
      </c>
      <c r="F1187" s="57">
        <v>31</v>
      </c>
      <c r="G1187" s="57">
        <v>1</v>
      </c>
      <c r="H1187" s="37" t="s">
        <v>2095</v>
      </c>
      <c r="I1187" s="64">
        <f>Таблица1[[#This Row],[Загружено]]/Таблица1[[#This Row],[Всего обучающихся]]</f>
        <v>0.93939393939393945</v>
      </c>
      <c r="J1187" s="77">
        <f>Таблица1[[#This Row],[Отсеяно]]/Таблица1[[#This Row],[Всего обучающихся]]</f>
        <v>3.0303030303030304E-2</v>
      </c>
      <c r="K1187" s="67">
        <f>Таблица1[[#This Row],[Всего обучающихся]]-Таблица1[[#This Row],[Загружено]]</f>
        <v>2</v>
      </c>
      <c r="L1187" s="73">
        <f>Таблица1[[#This Row],[Всего обучающихся]]-Таблица1[[#This Row],[Загружено]]-Таблица1[[#This Row],[Отсеяно]]</f>
        <v>1</v>
      </c>
    </row>
    <row r="1188" spans="1:14" ht="16.5" customHeight="1" x14ac:dyDescent="0.2">
      <c r="A1188" s="37" t="s">
        <v>373</v>
      </c>
      <c r="B1188" s="37" t="s">
        <v>1803</v>
      </c>
      <c r="C1188" s="98">
        <v>41</v>
      </c>
      <c r="D1188" s="98">
        <v>35</v>
      </c>
      <c r="E1188" s="70">
        <v>196</v>
      </c>
      <c r="F1188" s="57">
        <v>182</v>
      </c>
      <c r="G1188" s="57">
        <v>14</v>
      </c>
      <c r="H1188" s="37" t="s">
        <v>2095</v>
      </c>
      <c r="I1188" s="110">
        <f>Таблица1[[#This Row],[Загружено]]/Таблица1[[#This Row],[Всего обучающихся]]</f>
        <v>0.9285714285714286</v>
      </c>
      <c r="J1188" s="77">
        <f>Таблица1[[#This Row],[Отсеяно]]/Таблица1[[#This Row],[Всего обучающихся]]</f>
        <v>7.1428571428571425E-2</v>
      </c>
      <c r="K1188" s="67">
        <f>Таблица1[[#This Row],[Всего обучающихся]]-Таблица1[[#This Row],[Загружено]]</f>
        <v>14</v>
      </c>
      <c r="L1188" s="73">
        <f>Таблица1[[#This Row],[Всего обучающихся]]-Таблица1[[#This Row],[Загружено]]-Таблица1[[#This Row],[Отсеяно]]</f>
        <v>0</v>
      </c>
    </row>
    <row r="1189" spans="1:14" ht="16.5" customHeight="1" x14ac:dyDescent="0.2">
      <c r="A1189" s="37" t="s">
        <v>373</v>
      </c>
      <c r="B1189" s="37" t="s">
        <v>1802</v>
      </c>
      <c r="C1189" s="98">
        <v>24</v>
      </c>
      <c r="D1189" s="98">
        <v>18</v>
      </c>
      <c r="E1189" s="70">
        <v>125</v>
      </c>
      <c r="F1189" s="57">
        <v>124</v>
      </c>
      <c r="G1189" s="57">
        <v>1</v>
      </c>
      <c r="H1189" s="37"/>
      <c r="I1189" s="121">
        <f>Таблица1[[#This Row],[Загружено]]/Таблица1[[#This Row],[Всего обучающихся]]</f>
        <v>0.99199999999999999</v>
      </c>
      <c r="J1189" s="77">
        <f>Таблица1[[#This Row],[Отсеяно]]/Таблица1[[#This Row],[Всего обучающихся]]</f>
        <v>8.0000000000000002E-3</v>
      </c>
      <c r="K1189" s="67">
        <f>Таблица1[[#This Row],[Всего обучающихся]]-Таблица1[[#This Row],[Загружено]]</f>
        <v>1</v>
      </c>
      <c r="L1189" s="73">
        <f>Таблица1[[#This Row],[Всего обучающихся]]-Таблица1[[#This Row],[Загружено]]-Таблица1[[#This Row],[Отсеяно]]</f>
        <v>0</v>
      </c>
    </row>
    <row r="1190" spans="1:14" ht="16.5" customHeight="1" x14ac:dyDescent="0.2">
      <c r="A1190" s="37" t="s">
        <v>373</v>
      </c>
      <c r="B1190" s="37" t="s">
        <v>1815</v>
      </c>
      <c r="C1190" s="98">
        <v>22</v>
      </c>
      <c r="D1190" s="98">
        <v>19</v>
      </c>
      <c r="E1190" s="70">
        <v>55</v>
      </c>
      <c r="F1190" s="57">
        <v>54</v>
      </c>
      <c r="G1190" s="57">
        <v>1</v>
      </c>
      <c r="H1190" s="37" t="s">
        <v>2095</v>
      </c>
      <c r="I1190" s="77">
        <f>Таблица1[[#This Row],[Загружено]]/Таблица1[[#This Row],[Всего обучающихся]]</f>
        <v>0.98181818181818181</v>
      </c>
      <c r="J1190" s="77">
        <f>Таблица1[[#This Row],[Отсеяно]]/Таблица1[[#This Row],[Всего обучающихся]]</f>
        <v>1.8181818181818181E-2</v>
      </c>
      <c r="K1190" s="67">
        <f>Таблица1[[#This Row],[Всего обучающихся]]-Таблица1[[#This Row],[Загружено]]</f>
        <v>1</v>
      </c>
      <c r="L1190" s="73">
        <f>Таблица1[[#This Row],[Всего обучающихся]]-Таблица1[[#This Row],[Загружено]]-Таблица1[[#This Row],[Отсеяно]]</f>
        <v>0</v>
      </c>
    </row>
    <row r="1191" spans="1:14" ht="16.5" customHeight="1" x14ac:dyDescent="0.2">
      <c r="A1191" s="37" t="s">
        <v>373</v>
      </c>
      <c r="B1191" s="37" t="s">
        <v>1809</v>
      </c>
      <c r="C1191" s="98">
        <v>10</v>
      </c>
      <c r="D1191" s="98">
        <v>10</v>
      </c>
      <c r="E1191" s="70">
        <v>20</v>
      </c>
      <c r="F1191" s="57">
        <v>18</v>
      </c>
      <c r="G1191" s="57">
        <v>2</v>
      </c>
      <c r="H1191" s="37" t="s">
        <v>2095</v>
      </c>
      <c r="I1191" s="77">
        <f>Таблица1[[#This Row],[Загружено]]/Таблица1[[#This Row],[Всего обучающихся]]</f>
        <v>0.9</v>
      </c>
      <c r="J1191" s="77">
        <f>Таблица1[[#This Row],[Отсеяно]]/Таблица1[[#This Row],[Всего обучающихся]]</f>
        <v>0.1</v>
      </c>
      <c r="K1191" s="67">
        <f>Таблица1[[#This Row],[Всего обучающихся]]-Таблица1[[#This Row],[Загружено]]</f>
        <v>2</v>
      </c>
      <c r="L1191" s="73">
        <f>Таблица1[[#This Row],[Всего обучающихся]]-Таблица1[[#This Row],[Загружено]]-Таблица1[[#This Row],[Отсеяно]]</f>
        <v>0</v>
      </c>
    </row>
    <row r="1192" spans="1:14" ht="16.5" customHeight="1" x14ac:dyDescent="0.2">
      <c r="A1192" s="37" t="s">
        <v>373</v>
      </c>
      <c r="B1192" s="37" t="s">
        <v>1813</v>
      </c>
      <c r="C1192" s="98">
        <v>43</v>
      </c>
      <c r="D1192" s="98">
        <v>34</v>
      </c>
      <c r="E1192" s="70">
        <v>349</v>
      </c>
      <c r="F1192" s="57">
        <v>342</v>
      </c>
      <c r="G1192" s="57">
        <v>8</v>
      </c>
      <c r="H1192" s="37" t="s">
        <v>2095</v>
      </c>
      <c r="I1192" s="77">
        <f>Таблица1[[#This Row],[Загружено]]/Таблица1[[#This Row],[Всего обучающихся]]</f>
        <v>0.97994269340974216</v>
      </c>
      <c r="J1192" s="77">
        <f>Таблица1[[#This Row],[Отсеяно]]/Таблица1[[#This Row],[Всего обучающихся]]</f>
        <v>2.2922636103151862E-2</v>
      </c>
      <c r="K1192" s="67">
        <f>Таблица1[[#This Row],[Всего обучающихся]]-Таблица1[[#This Row],[Загружено]]</f>
        <v>7</v>
      </c>
      <c r="L1192" s="73">
        <f>Таблица1[[#This Row],[Всего обучающихся]]-Таблица1[[#This Row],[Загружено]]-Таблица1[[#This Row],[Отсеяно]]</f>
        <v>-1</v>
      </c>
    </row>
    <row r="1193" spans="1:14" ht="16.5" customHeight="1" x14ac:dyDescent="0.2">
      <c r="A1193" s="37" t="s">
        <v>373</v>
      </c>
      <c r="B1193" s="37" t="s">
        <v>1810</v>
      </c>
      <c r="C1193" s="98">
        <v>29</v>
      </c>
      <c r="D1193" s="98">
        <v>26</v>
      </c>
      <c r="E1193" s="70">
        <v>115</v>
      </c>
      <c r="F1193" s="57">
        <v>114</v>
      </c>
      <c r="G1193" s="57">
        <v>3</v>
      </c>
      <c r="H1193" s="37" t="s">
        <v>2095</v>
      </c>
      <c r="I1193" s="122">
        <f>Таблица1[[#This Row],[Загружено]]/Таблица1[[#This Row],[Всего обучающихся]]</f>
        <v>0.99130434782608701</v>
      </c>
      <c r="J1193" s="77">
        <f>Таблица1[[#This Row],[Отсеяно]]/Таблица1[[#This Row],[Всего обучающихся]]</f>
        <v>2.6086956521739129E-2</v>
      </c>
      <c r="K1193" s="67">
        <f>Таблица1[[#This Row],[Всего обучающихся]]-Таблица1[[#This Row],[Загружено]]</f>
        <v>1</v>
      </c>
      <c r="L1193" s="73">
        <f>Таблица1[[#This Row],[Всего обучающихся]]-Таблица1[[#This Row],[Загружено]]-Таблица1[[#This Row],[Отсеяно]]</f>
        <v>-2</v>
      </c>
      <c r="M1193" s="47"/>
      <c r="N1193" s="47"/>
    </row>
    <row r="1194" spans="1:14" ht="16.5" customHeight="1" x14ac:dyDescent="0.2">
      <c r="A1194" s="83" t="s">
        <v>372</v>
      </c>
      <c r="B1194" s="83" t="s">
        <v>275</v>
      </c>
      <c r="C1194" s="98">
        <v>113</v>
      </c>
      <c r="D1194" s="98">
        <v>105</v>
      </c>
      <c r="E1194" s="90">
        <v>1283</v>
      </c>
      <c r="F1194" s="57">
        <v>1193</v>
      </c>
      <c r="G1194" s="57">
        <v>62</v>
      </c>
      <c r="H1194" s="37" t="s">
        <v>2095</v>
      </c>
      <c r="I1194" s="77">
        <f>Таблица1[[#This Row],[Загружено]]/Таблица1[[#This Row],[Всего обучающихся]]</f>
        <v>0.92985190958690567</v>
      </c>
      <c r="J1194" s="77">
        <f>Таблица1[[#This Row],[Отсеяно]]/Таблица1[[#This Row],[Всего обучающихся]]</f>
        <v>4.8324240062353856E-2</v>
      </c>
      <c r="K1194" s="67">
        <f>Таблица1[[#This Row],[Всего обучающихся]]-Таблица1[[#This Row],[Загружено]]</f>
        <v>90</v>
      </c>
      <c r="L1194" s="73">
        <f>Таблица1[[#This Row],[Всего обучающихся]]-Таблица1[[#This Row],[Загружено]]-Таблица1[[#This Row],[Отсеяно]]</f>
        <v>28</v>
      </c>
      <c r="M1194" s="33"/>
      <c r="N1194" s="33"/>
    </row>
    <row r="1195" spans="1:14" ht="16.5" customHeight="1" x14ac:dyDescent="0.2">
      <c r="A1195" s="83" t="s">
        <v>372</v>
      </c>
      <c r="B1195" s="83" t="s">
        <v>277</v>
      </c>
      <c r="C1195" s="98">
        <v>95</v>
      </c>
      <c r="D1195" s="98">
        <v>86</v>
      </c>
      <c r="E1195" s="90">
        <v>1090</v>
      </c>
      <c r="F1195" s="57">
        <v>1012</v>
      </c>
      <c r="G1195" s="57">
        <v>56</v>
      </c>
      <c r="H1195" s="37" t="s">
        <v>2095</v>
      </c>
      <c r="I1195" s="64">
        <f>Таблица1[[#This Row],[Загружено]]/Таблица1[[#This Row],[Всего обучающихся]]</f>
        <v>0.92844036697247712</v>
      </c>
      <c r="J1195" s="77">
        <f>Таблица1[[#This Row],[Отсеяно]]/Таблица1[[#This Row],[Всего обучающихся]]</f>
        <v>5.1376146788990829E-2</v>
      </c>
      <c r="K1195" s="67">
        <f>Таблица1[[#This Row],[Всего обучающихся]]-Таблица1[[#This Row],[Загружено]]</f>
        <v>78</v>
      </c>
      <c r="L1195" s="73">
        <f>Таблица1[[#This Row],[Всего обучающихся]]-Таблица1[[#This Row],[Загружено]]-Таблица1[[#This Row],[Отсеяно]]</f>
        <v>22</v>
      </c>
      <c r="M1195" s="33"/>
      <c r="N1195" s="33"/>
    </row>
    <row r="1196" spans="1:14" ht="16.5" customHeight="1" x14ac:dyDescent="0.2">
      <c r="A1196" s="83" t="s">
        <v>372</v>
      </c>
      <c r="B1196" s="83" t="s">
        <v>273</v>
      </c>
      <c r="C1196" s="98">
        <v>73</v>
      </c>
      <c r="D1196" s="98">
        <v>67</v>
      </c>
      <c r="E1196" s="90">
        <v>888</v>
      </c>
      <c r="F1196" s="57">
        <v>853</v>
      </c>
      <c r="G1196" s="57">
        <v>19</v>
      </c>
      <c r="H1196" s="37" t="s">
        <v>2095</v>
      </c>
      <c r="I1196" s="77">
        <f>Таблица1[[#This Row],[Загружено]]/Таблица1[[#This Row],[Всего обучающихся]]</f>
        <v>0.9605855855855856</v>
      </c>
      <c r="J1196" s="77">
        <f>Таблица1[[#This Row],[Отсеяно]]/Таблица1[[#This Row],[Всего обучающихся]]</f>
        <v>2.1396396396396396E-2</v>
      </c>
      <c r="K1196" s="67">
        <f>Таблица1[[#This Row],[Всего обучающихся]]-Таблица1[[#This Row],[Загружено]]</f>
        <v>35</v>
      </c>
      <c r="L1196" s="73">
        <f>Таблица1[[#This Row],[Всего обучающихся]]-Таблица1[[#This Row],[Загружено]]-Таблица1[[#This Row],[Отсеяно]]</f>
        <v>16</v>
      </c>
      <c r="M1196" s="33"/>
      <c r="N1196" s="33"/>
    </row>
    <row r="1197" spans="1:14" ht="16.5" customHeight="1" x14ac:dyDescent="0.2">
      <c r="A1197" s="83" t="s">
        <v>372</v>
      </c>
      <c r="B1197" s="83" t="s">
        <v>256</v>
      </c>
      <c r="C1197" s="98">
        <v>70</v>
      </c>
      <c r="D1197" s="98">
        <v>65</v>
      </c>
      <c r="E1197" s="90">
        <v>890</v>
      </c>
      <c r="F1197" s="57">
        <v>850</v>
      </c>
      <c r="G1197" s="57">
        <v>26</v>
      </c>
      <c r="H1197" s="37" t="s">
        <v>2095</v>
      </c>
      <c r="I1197" s="77">
        <f>Таблица1[[#This Row],[Загружено]]/Таблица1[[#This Row],[Всего обучающихся]]</f>
        <v>0.9550561797752809</v>
      </c>
      <c r="J1197" s="77">
        <f>Таблица1[[#This Row],[Отсеяно]]/Таблица1[[#This Row],[Всего обучающихся]]</f>
        <v>2.9213483146067417E-2</v>
      </c>
      <c r="K1197" s="67">
        <f>Таблица1[[#This Row],[Всего обучающихся]]-Таблица1[[#This Row],[Загружено]]</f>
        <v>40</v>
      </c>
      <c r="L1197" s="73">
        <f>Таблица1[[#This Row],[Всего обучающихся]]-Таблица1[[#This Row],[Загружено]]-Таблица1[[#This Row],[Отсеяно]]</f>
        <v>14</v>
      </c>
      <c r="M1197" s="33"/>
      <c r="N1197" s="33"/>
    </row>
    <row r="1198" spans="1:14" ht="16.5" customHeight="1" x14ac:dyDescent="0.2">
      <c r="A1198" s="83" t="s">
        <v>372</v>
      </c>
      <c r="B1198" s="83" t="s">
        <v>254</v>
      </c>
      <c r="C1198" s="98">
        <v>76</v>
      </c>
      <c r="D1198" s="98">
        <v>68</v>
      </c>
      <c r="E1198" s="90">
        <v>700</v>
      </c>
      <c r="F1198" s="57">
        <v>664</v>
      </c>
      <c r="G1198" s="57">
        <v>25</v>
      </c>
      <c r="H1198" s="37" t="s">
        <v>2095</v>
      </c>
      <c r="I1198" s="109">
        <f>Таблица1[[#This Row],[Загружено]]/Таблица1[[#This Row],[Всего обучающихся]]</f>
        <v>0.94857142857142862</v>
      </c>
      <c r="J1198" s="77">
        <f>Таблица1[[#This Row],[Отсеяно]]/Таблица1[[#This Row],[Всего обучающихся]]</f>
        <v>3.5714285714285712E-2</v>
      </c>
      <c r="K1198" s="67">
        <f>Таблица1[[#This Row],[Всего обучающихся]]-Таблица1[[#This Row],[Загружено]]</f>
        <v>36</v>
      </c>
      <c r="L1198" s="73">
        <f>Таблица1[[#This Row],[Всего обучающихся]]-Таблица1[[#This Row],[Загружено]]-Таблица1[[#This Row],[Отсеяно]]</f>
        <v>11</v>
      </c>
      <c r="M1198" s="41"/>
      <c r="N1198" s="41"/>
    </row>
    <row r="1199" spans="1:14" ht="16.5" customHeight="1" x14ac:dyDescent="0.2">
      <c r="A1199" s="83" t="s">
        <v>372</v>
      </c>
      <c r="B1199" s="83" t="s">
        <v>272</v>
      </c>
      <c r="C1199" s="98">
        <v>69</v>
      </c>
      <c r="D1199" s="98">
        <v>63</v>
      </c>
      <c r="E1199" s="90">
        <v>593</v>
      </c>
      <c r="F1199" s="57">
        <v>554</v>
      </c>
      <c r="G1199" s="57">
        <v>28</v>
      </c>
      <c r="H1199" s="37" t="s">
        <v>2095</v>
      </c>
      <c r="I1199" s="77">
        <f>Таблица1[[#This Row],[Загружено]]/Таблица1[[#This Row],[Всего обучающихся]]</f>
        <v>0.93423271500843175</v>
      </c>
      <c r="J1199" s="77">
        <f>Таблица1[[#This Row],[Отсеяно]]/Таблица1[[#This Row],[Всего обучающихся]]</f>
        <v>4.7217537942664416E-2</v>
      </c>
      <c r="K1199" s="67">
        <f>Таблица1[[#This Row],[Всего обучающихся]]-Таблица1[[#This Row],[Загружено]]</f>
        <v>39</v>
      </c>
      <c r="L1199" s="73">
        <f>Таблица1[[#This Row],[Всего обучающихся]]-Таблица1[[#This Row],[Загружено]]-Таблица1[[#This Row],[Отсеяно]]</f>
        <v>11</v>
      </c>
      <c r="M1199" s="33"/>
      <c r="N1199" s="33"/>
    </row>
    <row r="1200" spans="1:14" ht="16.5" customHeight="1" x14ac:dyDescent="0.2">
      <c r="A1200" s="83" t="s">
        <v>372</v>
      </c>
      <c r="B1200" s="83" t="s">
        <v>258</v>
      </c>
      <c r="C1200" s="98">
        <v>48</v>
      </c>
      <c r="D1200" s="98">
        <v>44</v>
      </c>
      <c r="E1200" s="90">
        <v>580</v>
      </c>
      <c r="F1200" s="57">
        <v>553</v>
      </c>
      <c r="G1200" s="57">
        <v>16</v>
      </c>
      <c r="H1200" s="37" t="s">
        <v>2095</v>
      </c>
      <c r="I1200" s="64">
        <f>Таблица1[[#This Row],[Загружено]]/Таблица1[[#This Row],[Всего обучающихся]]</f>
        <v>0.95344827586206893</v>
      </c>
      <c r="J1200" s="77">
        <f>Таблица1[[#This Row],[Отсеяно]]/Таблица1[[#This Row],[Всего обучающихся]]</f>
        <v>2.7586206896551724E-2</v>
      </c>
      <c r="K1200" s="67">
        <f>Таблица1[[#This Row],[Всего обучающихся]]-Таблица1[[#This Row],[Загружено]]</f>
        <v>27</v>
      </c>
      <c r="L1200" s="73">
        <f>Таблица1[[#This Row],[Всего обучающихся]]-Таблица1[[#This Row],[Загружено]]-Таблица1[[#This Row],[Отсеяно]]</f>
        <v>11</v>
      </c>
      <c r="M1200" s="33"/>
      <c r="N1200" s="33"/>
    </row>
    <row r="1201" spans="1:14" ht="16.5" customHeight="1" x14ac:dyDescent="0.2">
      <c r="A1201" s="83" t="s">
        <v>372</v>
      </c>
      <c r="B1201" s="83" t="s">
        <v>270</v>
      </c>
      <c r="C1201" s="98">
        <v>57</v>
      </c>
      <c r="D1201" s="98">
        <v>52</v>
      </c>
      <c r="E1201" s="90">
        <v>649</v>
      </c>
      <c r="F1201" s="57">
        <v>626</v>
      </c>
      <c r="G1201" s="57">
        <v>13</v>
      </c>
      <c r="H1201" s="37" t="s">
        <v>2095</v>
      </c>
      <c r="I1201" s="77">
        <f>Таблица1[[#This Row],[Загружено]]/Таблица1[[#This Row],[Всего обучающихся]]</f>
        <v>0.96456086286594767</v>
      </c>
      <c r="J1201" s="77">
        <f>Таблица1[[#This Row],[Отсеяно]]/Таблица1[[#This Row],[Всего обучающихся]]</f>
        <v>2.0030816640986132E-2</v>
      </c>
      <c r="K1201" s="67">
        <f>Таблица1[[#This Row],[Всего обучающихся]]-Таблица1[[#This Row],[Загружено]]</f>
        <v>23</v>
      </c>
      <c r="L1201" s="73">
        <f>Таблица1[[#This Row],[Всего обучающихся]]-Таблица1[[#This Row],[Загружено]]-Таблица1[[#This Row],[Отсеяно]]</f>
        <v>10</v>
      </c>
      <c r="M1201" s="41"/>
      <c r="N1201" s="41"/>
    </row>
    <row r="1202" spans="1:14" ht="16.5" customHeight="1" x14ac:dyDescent="0.2">
      <c r="A1202" s="83" t="s">
        <v>372</v>
      </c>
      <c r="B1202" s="83" t="s">
        <v>280</v>
      </c>
      <c r="C1202" s="98">
        <v>57</v>
      </c>
      <c r="D1202" s="98">
        <v>53</v>
      </c>
      <c r="E1202" s="90">
        <v>646</v>
      </c>
      <c r="F1202" s="57">
        <v>605</v>
      </c>
      <c r="G1202" s="57">
        <v>32</v>
      </c>
      <c r="H1202" s="37" t="s">
        <v>2095</v>
      </c>
      <c r="I1202" s="64">
        <f>Таблица1[[#This Row],[Загружено]]/Таблица1[[#This Row],[Всего обучающихся]]</f>
        <v>0.93653250773993812</v>
      </c>
      <c r="J1202" s="77">
        <f>Таблица1[[#This Row],[Отсеяно]]/Таблица1[[#This Row],[Всего обучающихся]]</f>
        <v>4.9535603715170282E-2</v>
      </c>
      <c r="K1202" s="67">
        <f>Таблица1[[#This Row],[Всего обучающихся]]-Таблица1[[#This Row],[Загружено]]</f>
        <v>41</v>
      </c>
      <c r="L1202" s="73">
        <f>Таблица1[[#This Row],[Всего обучающихся]]-Таблица1[[#This Row],[Загружено]]-Таблица1[[#This Row],[Отсеяно]]</f>
        <v>9</v>
      </c>
      <c r="M1202" s="41"/>
      <c r="N1202" s="41"/>
    </row>
    <row r="1203" spans="1:14" ht="16.5" customHeight="1" x14ac:dyDescent="0.2">
      <c r="A1203" s="37" t="s">
        <v>372</v>
      </c>
      <c r="B1203" s="37" t="s">
        <v>251</v>
      </c>
      <c r="C1203" s="98">
        <v>29</v>
      </c>
      <c r="D1203" s="98">
        <v>25</v>
      </c>
      <c r="E1203" s="70">
        <v>413</v>
      </c>
      <c r="F1203" s="57">
        <v>395</v>
      </c>
      <c r="G1203" s="57">
        <v>9</v>
      </c>
      <c r="H1203" s="37" t="s">
        <v>2095</v>
      </c>
      <c r="I1203" s="109">
        <f>Таблица1[[#This Row],[Загружено]]/Таблица1[[#This Row],[Всего обучающихся]]</f>
        <v>0.95641646489104115</v>
      </c>
      <c r="J1203" s="77">
        <f>Таблица1[[#This Row],[Отсеяно]]/Таблица1[[#This Row],[Всего обучающихся]]</f>
        <v>2.1791767554479417E-2</v>
      </c>
      <c r="K1203" s="67">
        <f>Таблица1[[#This Row],[Всего обучающихся]]-Таблица1[[#This Row],[Загружено]]</f>
        <v>18</v>
      </c>
      <c r="L1203" s="73">
        <f>Таблица1[[#This Row],[Всего обучающихся]]-Таблица1[[#This Row],[Загружено]]-Таблица1[[#This Row],[Отсеяно]]</f>
        <v>9</v>
      </c>
      <c r="M1203" s="41"/>
      <c r="N1203" s="41"/>
    </row>
    <row r="1204" spans="1:14" ht="16.5" customHeight="1" x14ac:dyDescent="0.2">
      <c r="A1204" s="37" t="s">
        <v>372</v>
      </c>
      <c r="B1204" s="37" t="s">
        <v>299</v>
      </c>
      <c r="C1204" s="98">
        <v>45</v>
      </c>
      <c r="D1204" s="98">
        <v>43</v>
      </c>
      <c r="E1204" s="70">
        <v>334</v>
      </c>
      <c r="F1204" s="57">
        <v>314</v>
      </c>
      <c r="G1204" s="57">
        <v>11</v>
      </c>
      <c r="H1204" s="37" t="s">
        <v>2095</v>
      </c>
      <c r="I1204" s="64">
        <f>Таблица1[[#This Row],[Загружено]]/Таблица1[[#This Row],[Всего обучающихся]]</f>
        <v>0.94011976047904189</v>
      </c>
      <c r="J1204" s="77">
        <f>Таблица1[[#This Row],[Отсеяно]]/Таблица1[[#This Row],[Всего обучающихся]]</f>
        <v>3.2934131736526949E-2</v>
      </c>
      <c r="K1204" s="67">
        <f>Таблица1[[#This Row],[Всего обучающихся]]-Таблица1[[#This Row],[Загружено]]</f>
        <v>20</v>
      </c>
      <c r="L1204" s="73">
        <f>Таблица1[[#This Row],[Всего обучающихся]]-Таблица1[[#This Row],[Загружено]]-Таблица1[[#This Row],[Отсеяно]]</f>
        <v>9</v>
      </c>
    </row>
    <row r="1205" spans="1:14" s="41" customFormat="1" ht="16.5" customHeight="1" x14ac:dyDescent="0.2">
      <c r="A1205" s="83" t="s">
        <v>372</v>
      </c>
      <c r="B1205" s="83" t="s">
        <v>253</v>
      </c>
      <c r="C1205" s="98">
        <v>89</v>
      </c>
      <c r="D1205" s="98">
        <v>82</v>
      </c>
      <c r="E1205" s="90">
        <v>1072</v>
      </c>
      <c r="F1205" s="57">
        <v>1045</v>
      </c>
      <c r="G1205" s="57">
        <v>20</v>
      </c>
      <c r="H1205" s="37" t="s">
        <v>2095</v>
      </c>
      <c r="I1205" s="109">
        <f>Таблица1[[#This Row],[Загружено]]/Таблица1[[#This Row],[Всего обучающихся]]</f>
        <v>0.97481343283582089</v>
      </c>
      <c r="J1205" s="77">
        <f>Таблица1[[#This Row],[Отсеяно]]/Таблица1[[#This Row],[Всего обучающихся]]</f>
        <v>1.8656716417910446E-2</v>
      </c>
      <c r="K1205" s="67">
        <f>Таблица1[[#This Row],[Всего обучающихся]]-Таблица1[[#This Row],[Загружено]]</f>
        <v>27</v>
      </c>
      <c r="L1205" s="73">
        <f>Таблица1[[#This Row],[Всего обучающихся]]-Таблица1[[#This Row],[Загружено]]-Таблица1[[#This Row],[Отсеяно]]</f>
        <v>7</v>
      </c>
      <c r="M1205" s="32"/>
      <c r="N1205" s="32"/>
    </row>
    <row r="1206" spans="1:14" ht="16.5" customHeight="1" x14ac:dyDescent="0.2">
      <c r="A1206" s="83" t="s">
        <v>372</v>
      </c>
      <c r="B1206" s="83" t="s">
        <v>255</v>
      </c>
      <c r="C1206" s="98">
        <v>56</v>
      </c>
      <c r="D1206" s="98">
        <v>53</v>
      </c>
      <c r="E1206" s="90">
        <v>618</v>
      </c>
      <c r="F1206" s="57">
        <v>608</v>
      </c>
      <c r="G1206" s="57">
        <v>3</v>
      </c>
      <c r="H1206" s="37" t="s">
        <v>2095</v>
      </c>
      <c r="I1206" s="64">
        <f>Таблица1[[#This Row],[Загружено]]/Таблица1[[#This Row],[Всего обучающихся]]</f>
        <v>0.98381877022653719</v>
      </c>
      <c r="J1206" s="77">
        <f>Таблица1[[#This Row],[Отсеяно]]/Таблица1[[#This Row],[Всего обучающихся]]</f>
        <v>4.8543689320388345E-3</v>
      </c>
      <c r="K1206" s="67">
        <f>Таблица1[[#This Row],[Всего обучающихся]]-Таблица1[[#This Row],[Загружено]]</f>
        <v>10</v>
      </c>
      <c r="L1206" s="73">
        <f>Таблица1[[#This Row],[Всего обучающихся]]-Таблица1[[#This Row],[Загружено]]-Таблица1[[#This Row],[Отсеяно]]</f>
        <v>7</v>
      </c>
    </row>
    <row r="1207" spans="1:14" ht="16.5" customHeight="1" x14ac:dyDescent="0.2">
      <c r="A1207" s="37" t="s">
        <v>372</v>
      </c>
      <c r="B1207" s="37" t="s">
        <v>276</v>
      </c>
      <c r="C1207" s="98">
        <v>43</v>
      </c>
      <c r="D1207" s="98">
        <v>39</v>
      </c>
      <c r="E1207" s="70">
        <v>455</v>
      </c>
      <c r="F1207" s="57">
        <v>434</v>
      </c>
      <c r="G1207" s="57">
        <v>14</v>
      </c>
      <c r="H1207" s="37" t="s">
        <v>2095</v>
      </c>
      <c r="I1207" s="77">
        <f>Таблица1[[#This Row],[Загружено]]/Таблица1[[#This Row],[Всего обучающихся]]</f>
        <v>0.9538461538461539</v>
      </c>
      <c r="J1207" s="77">
        <f>Таблица1[[#This Row],[Отсеяно]]/Таблица1[[#This Row],[Всего обучающихся]]</f>
        <v>3.0769230769230771E-2</v>
      </c>
      <c r="K1207" s="67">
        <f>Таблица1[[#This Row],[Всего обучающихся]]-Таблица1[[#This Row],[Загружено]]</f>
        <v>21</v>
      </c>
      <c r="L1207" s="73">
        <f>Таблица1[[#This Row],[Всего обучающихся]]-Таблица1[[#This Row],[Загружено]]-Таблица1[[#This Row],[Отсеяно]]</f>
        <v>7</v>
      </c>
      <c r="M1207" s="41"/>
      <c r="N1207" s="41"/>
    </row>
    <row r="1208" spans="1:14" ht="16.5" customHeight="1" x14ac:dyDescent="0.2">
      <c r="A1208" s="83" t="s">
        <v>372</v>
      </c>
      <c r="B1208" s="83" t="s">
        <v>267</v>
      </c>
      <c r="C1208" s="98">
        <v>59</v>
      </c>
      <c r="D1208" s="98">
        <v>53</v>
      </c>
      <c r="E1208" s="90">
        <v>668</v>
      </c>
      <c r="F1208" s="57">
        <v>647</v>
      </c>
      <c r="G1208" s="57">
        <v>15</v>
      </c>
      <c r="H1208" s="37" t="s">
        <v>2095</v>
      </c>
      <c r="I1208" s="77">
        <f>Таблица1[[#This Row],[Загружено]]/Таблица1[[#This Row],[Всего обучающихся]]</f>
        <v>0.96856287425149701</v>
      </c>
      <c r="J1208" s="77">
        <f>Таблица1[[#This Row],[Отсеяно]]/Таблица1[[#This Row],[Всего обучающихся]]</f>
        <v>2.2455089820359281E-2</v>
      </c>
      <c r="K1208" s="67">
        <f>Таблица1[[#This Row],[Всего обучающихся]]-Таблица1[[#This Row],[Загружено]]</f>
        <v>21</v>
      </c>
      <c r="L1208" s="73">
        <f>Таблица1[[#This Row],[Всего обучающихся]]-Таблица1[[#This Row],[Загружено]]-Таблица1[[#This Row],[Отсеяно]]</f>
        <v>6</v>
      </c>
      <c r="M1208" s="41"/>
      <c r="N1208" s="41"/>
    </row>
    <row r="1209" spans="1:14" ht="16.5" customHeight="1" x14ac:dyDescent="0.2">
      <c r="A1209" s="37" t="s">
        <v>372</v>
      </c>
      <c r="B1209" s="37" t="s">
        <v>284</v>
      </c>
      <c r="C1209" s="98">
        <v>37</v>
      </c>
      <c r="D1209" s="98">
        <v>35</v>
      </c>
      <c r="E1209" s="70">
        <v>263</v>
      </c>
      <c r="F1209" s="57">
        <v>254</v>
      </c>
      <c r="G1209" s="57">
        <v>3</v>
      </c>
      <c r="H1209" s="37" t="s">
        <v>2095</v>
      </c>
      <c r="I1209" s="77">
        <f>Таблица1[[#This Row],[Загружено]]/Таблица1[[#This Row],[Всего обучающихся]]</f>
        <v>0.96577946768060841</v>
      </c>
      <c r="J1209" s="77">
        <f>Таблица1[[#This Row],[Отсеяно]]/Таблица1[[#This Row],[Всего обучающихся]]</f>
        <v>1.1406844106463879E-2</v>
      </c>
      <c r="K1209" s="67">
        <f>Таблица1[[#This Row],[Всего обучающихся]]-Таблица1[[#This Row],[Загружено]]</f>
        <v>9</v>
      </c>
      <c r="L1209" s="73">
        <f>Таблица1[[#This Row],[Всего обучающихся]]-Таблица1[[#This Row],[Загружено]]-Таблица1[[#This Row],[Отсеяно]]</f>
        <v>6</v>
      </c>
    </row>
    <row r="1210" spans="1:14" ht="16.5" customHeight="1" x14ac:dyDescent="0.2">
      <c r="A1210" s="83" t="s">
        <v>372</v>
      </c>
      <c r="B1210" s="83" t="s">
        <v>286</v>
      </c>
      <c r="C1210" s="98">
        <v>71</v>
      </c>
      <c r="D1210" s="98">
        <v>63</v>
      </c>
      <c r="E1210" s="90">
        <v>926</v>
      </c>
      <c r="F1210" s="57">
        <v>909</v>
      </c>
      <c r="G1210" s="57">
        <v>12</v>
      </c>
      <c r="H1210" s="37" t="s">
        <v>2095</v>
      </c>
      <c r="I1210" s="77">
        <f>Таблица1[[#This Row],[Загружено]]/Таблица1[[#This Row],[Всего обучающихся]]</f>
        <v>0.98164146868250535</v>
      </c>
      <c r="J1210" s="77">
        <f>Таблица1[[#This Row],[Отсеяно]]/Таблица1[[#This Row],[Всего обучающихся]]</f>
        <v>1.2958963282937365E-2</v>
      </c>
      <c r="K1210" s="67">
        <f>Таблица1[[#This Row],[Всего обучающихся]]-Таблица1[[#This Row],[Загружено]]</f>
        <v>17</v>
      </c>
      <c r="L1210" s="73">
        <f>Таблица1[[#This Row],[Всего обучающихся]]-Таблица1[[#This Row],[Загружено]]-Таблица1[[#This Row],[Отсеяно]]</f>
        <v>5</v>
      </c>
    </row>
    <row r="1211" spans="1:14" ht="16.5" customHeight="1" x14ac:dyDescent="0.2">
      <c r="A1211" s="83" t="s">
        <v>372</v>
      </c>
      <c r="B1211" s="83" t="s">
        <v>289</v>
      </c>
      <c r="C1211" s="98">
        <v>63</v>
      </c>
      <c r="D1211" s="98">
        <v>58</v>
      </c>
      <c r="E1211" s="90">
        <v>641</v>
      </c>
      <c r="F1211" s="57">
        <v>615</v>
      </c>
      <c r="G1211" s="57">
        <v>21</v>
      </c>
      <c r="H1211" s="37" t="s">
        <v>2095</v>
      </c>
      <c r="I1211" s="77">
        <f>Таблица1[[#This Row],[Загружено]]/Таблица1[[#This Row],[Всего обучающихся]]</f>
        <v>0.95943837753510142</v>
      </c>
      <c r="J1211" s="77">
        <f>Таблица1[[#This Row],[Отсеяно]]/Таблица1[[#This Row],[Всего обучающихся]]</f>
        <v>3.2761310452418098E-2</v>
      </c>
      <c r="K1211" s="67">
        <f>Таблица1[[#This Row],[Всего обучающихся]]-Таблица1[[#This Row],[Загружено]]</f>
        <v>26</v>
      </c>
      <c r="L1211" s="73">
        <f>Таблица1[[#This Row],[Всего обучающихся]]-Таблица1[[#This Row],[Загружено]]-Таблица1[[#This Row],[Отсеяно]]</f>
        <v>5</v>
      </c>
    </row>
    <row r="1212" spans="1:14" ht="16.5" customHeight="1" x14ac:dyDescent="0.2">
      <c r="A1212" s="37" t="s">
        <v>372</v>
      </c>
      <c r="B1212" s="37" t="s">
        <v>261</v>
      </c>
      <c r="C1212" s="98">
        <v>22</v>
      </c>
      <c r="D1212" s="98">
        <v>19</v>
      </c>
      <c r="E1212" s="70">
        <v>190</v>
      </c>
      <c r="F1212" s="57">
        <v>182</v>
      </c>
      <c r="G1212" s="57">
        <v>3</v>
      </c>
      <c r="H1212" s="37" t="s">
        <v>2095</v>
      </c>
      <c r="I1212" s="64">
        <f>Таблица1[[#This Row],[Загружено]]/Таблица1[[#This Row],[Всего обучающихся]]</f>
        <v>0.95789473684210524</v>
      </c>
      <c r="J1212" s="77">
        <f>Таблица1[[#This Row],[Отсеяно]]/Таблица1[[#This Row],[Всего обучающихся]]</f>
        <v>1.5789473684210527E-2</v>
      </c>
      <c r="K1212" s="67">
        <f>Таблица1[[#This Row],[Всего обучающихся]]-Таблица1[[#This Row],[Загружено]]</f>
        <v>8</v>
      </c>
      <c r="L1212" s="73">
        <f>Таблица1[[#This Row],[Всего обучающихся]]-Таблица1[[#This Row],[Загружено]]-Таблица1[[#This Row],[Отсеяно]]</f>
        <v>5</v>
      </c>
    </row>
    <row r="1213" spans="1:14" ht="16.5" customHeight="1" x14ac:dyDescent="0.2">
      <c r="A1213" s="83" t="s">
        <v>372</v>
      </c>
      <c r="B1213" s="83" t="s">
        <v>283</v>
      </c>
      <c r="C1213" s="98">
        <v>62</v>
      </c>
      <c r="D1213" s="98">
        <v>57</v>
      </c>
      <c r="E1213" s="90">
        <v>702</v>
      </c>
      <c r="F1213" s="57">
        <v>675</v>
      </c>
      <c r="G1213" s="57">
        <v>23</v>
      </c>
      <c r="H1213" s="37" t="s">
        <v>2095</v>
      </c>
      <c r="I1213" s="77">
        <f>Таблица1[[#This Row],[Загружено]]/Таблица1[[#This Row],[Всего обучающихся]]</f>
        <v>0.96153846153846156</v>
      </c>
      <c r="J1213" s="77">
        <f>Таблица1[[#This Row],[Отсеяно]]/Таблица1[[#This Row],[Всего обучающихся]]</f>
        <v>3.2763532763532763E-2</v>
      </c>
      <c r="K1213" s="67">
        <f>Таблица1[[#This Row],[Всего обучающихся]]-Таблица1[[#This Row],[Загружено]]</f>
        <v>27</v>
      </c>
      <c r="L1213" s="73">
        <f>Таблица1[[#This Row],[Всего обучающихся]]-Таблица1[[#This Row],[Загружено]]-Таблица1[[#This Row],[Отсеяно]]</f>
        <v>4</v>
      </c>
    </row>
    <row r="1214" spans="1:14" ht="16.5" customHeight="1" x14ac:dyDescent="0.2">
      <c r="A1214" s="83" t="s">
        <v>372</v>
      </c>
      <c r="B1214" s="83" t="s">
        <v>285</v>
      </c>
      <c r="C1214" s="98">
        <v>57</v>
      </c>
      <c r="D1214" s="98">
        <v>52</v>
      </c>
      <c r="E1214" s="90">
        <v>686</v>
      </c>
      <c r="F1214" s="57">
        <v>668</v>
      </c>
      <c r="G1214" s="57">
        <v>14</v>
      </c>
      <c r="H1214" s="37" t="s">
        <v>2095</v>
      </c>
      <c r="I1214" s="77">
        <f>Таблица1[[#This Row],[Загружено]]/Таблица1[[#This Row],[Всего обучающихся]]</f>
        <v>0.97376093294460642</v>
      </c>
      <c r="J1214" s="77">
        <f>Таблица1[[#This Row],[Отсеяно]]/Таблица1[[#This Row],[Всего обучающихся]]</f>
        <v>2.0408163265306121E-2</v>
      </c>
      <c r="K1214" s="67">
        <f>Таблица1[[#This Row],[Всего обучающихся]]-Таблица1[[#This Row],[Загружено]]</f>
        <v>18</v>
      </c>
      <c r="L1214" s="73">
        <f>Таблица1[[#This Row],[Всего обучающихся]]-Таблица1[[#This Row],[Загружено]]-Таблица1[[#This Row],[Отсеяно]]</f>
        <v>4</v>
      </c>
      <c r="M1214" s="41"/>
      <c r="N1214" s="41"/>
    </row>
    <row r="1215" spans="1:14" ht="16.5" customHeight="1" x14ac:dyDescent="0.2">
      <c r="A1215" s="37" t="s">
        <v>372</v>
      </c>
      <c r="B1215" s="37" t="s">
        <v>295</v>
      </c>
      <c r="C1215" s="98">
        <v>35</v>
      </c>
      <c r="D1215" s="98">
        <v>33</v>
      </c>
      <c r="E1215" s="70">
        <v>375</v>
      </c>
      <c r="F1215" s="57">
        <v>361</v>
      </c>
      <c r="G1215" s="57">
        <v>10</v>
      </c>
      <c r="H1215" s="37" t="s">
        <v>2095</v>
      </c>
      <c r="I1215" s="64">
        <f>Таблица1[[#This Row],[Загружено]]/Таблица1[[#This Row],[Всего обучающихся]]</f>
        <v>0.96266666666666667</v>
      </c>
      <c r="J1215" s="77">
        <f>Таблица1[[#This Row],[Отсеяно]]/Таблица1[[#This Row],[Всего обучающихся]]</f>
        <v>2.6666666666666668E-2</v>
      </c>
      <c r="K1215" s="67">
        <f>Таблица1[[#This Row],[Всего обучающихся]]-Таблица1[[#This Row],[Загружено]]</f>
        <v>14</v>
      </c>
      <c r="L1215" s="73">
        <f>Таблица1[[#This Row],[Всего обучающихся]]-Таблица1[[#This Row],[Загружено]]-Таблица1[[#This Row],[Отсеяно]]</f>
        <v>4</v>
      </c>
    </row>
    <row r="1216" spans="1:14" ht="16.5" customHeight="1" x14ac:dyDescent="0.2">
      <c r="A1216" s="37" t="s">
        <v>372</v>
      </c>
      <c r="B1216" s="37" t="s">
        <v>287</v>
      </c>
      <c r="C1216" s="98">
        <v>21</v>
      </c>
      <c r="D1216" s="98">
        <v>20</v>
      </c>
      <c r="E1216" s="70">
        <v>239</v>
      </c>
      <c r="F1216" s="57">
        <v>224</v>
      </c>
      <c r="G1216" s="57">
        <v>11</v>
      </c>
      <c r="H1216" s="37" t="s">
        <v>2095</v>
      </c>
      <c r="I1216" s="64">
        <f>Таблица1[[#This Row],[Загружено]]/Таблица1[[#This Row],[Всего обучающихся]]</f>
        <v>0.93723849372384938</v>
      </c>
      <c r="J1216" s="77">
        <f>Таблица1[[#This Row],[Отсеяно]]/Таблица1[[#This Row],[Всего обучающихся]]</f>
        <v>4.6025104602510462E-2</v>
      </c>
      <c r="K1216" s="67">
        <f>Таблица1[[#This Row],[Всего обучающихся]]-Таблица1[[#This Row],[Загружено]]</f>
        <v>15</v>
      </c>
      <c r="L1216" s="73">
        <f>Таблица1[[#This Row],[Всего обучающихся]]-Таблица1[[#This Row],[Загружено]]-Таблица1[[#This Row],[Отсеяно]]</f>
        <v>4</v>
      </c>
    </row>
    <row r="1217" spans="1:14" ht="16.5" customHeight="1" x14ac:dyDescent="0.2">
      <c r="A1217" s="83" t="s">
        <v>372</v>
      </c>
      <c r="B1217" s="83" t="s">
        <v>294</v>
      </c>
      <c r="C1217" s="98">
        <v>60</v>
      </c>
      <c r="D1217" s="98">
        <v>54</v>
      </c>
      <c r="E1217" s="90">
        <v>551</v>
      </c>
      <c r="F1217" s="57">
        <v>540</v>
      </c>
      <c r="G1217" s="57">
        <v>8</v>
      </c>
      <c r="H1217" s="37" t="s">
        <v>2095</v>
      </c>
      <c r="I1217" s="77">
        <f>Таблица1[[#This Row],[Загружено]]/Таблица1[[#This Row],[Всего обучающихся]]</f>
        <v>0.98003629764065336</v>
      </c>
      <c r="J1217" s="77">
        <f>Таблица1[[#This Row],[Отсеяно]]/Таблица1[[#This Row],[Всего обучающихся]]</f>
        <v>1.4519056261343012E-2</v>
      </c>
      <c r="K1217" s="67">
        <f>Таблица1[[#This Row],[Всего обучающихся]]-Таблица1[[#This Row],[Загружено]]</f>
        <v>11</v>
      </c>
      <c r="L1217" s="73">
        <f>Таблица1[[#This Row],[Всего обучающихся]]-Таблица1[[#This Row],[Загружено]]-Таблица1[[#This Row],[Отсеяно]]</f>
        <v>3</v>
      </c>
    </row>
    <row r="1218" spans="1:14" ht="16.5" customHeight="1" x14ac:dyDescent="0.2">
      <c r="A1218" s="83" t="s">
        <v>372</v>
      </c>
      <c r="B1218" s="83" t="s">
        <v>292</v>
      </c>
      <c r="C1218" s="98">
        <v>43</v>
      </c>
      <c r="D1218" s="98">
        <v>40</v>
      </c>
      <c r="E1218" s="90">
        <v>508</v>
      </c>
      <c r="F1218" s="57">
        <v>496</v>
      </c>
      <c r="G1218" s="57">
        <v>9</v>
      </c>
      <c r="H1218" s="37" t="s">
        <v>2095</v>
      </c>
      <c r="I1218" s="64">
        <f>Таблица1[[#This Row],[Загружено]]/Таблица1[[#This Row],[Всего обучающихся]]</f>
        <v>0.97637795275590555</v>
      </c>
      <c r="J1218" s="77">
        <f>Таблица1[[#This Row],[Отсеяно]]/Таблица1[[#This Row],[Всего обучающихся]]</f>
        <v>1.7716535433070866E-2</v>
      </c>
      <c r="K1218" s="67">
        <f>Таблица1[[#This Row],[Всего обучающихся]]-Таблица1[[#This Row],[Загружено]]</f>
        <v>12</v>
      </c>
      <c r="L1218" s="73">
        <f>Таблица1[[#This Row],[Всего обучающихся]]-Таблица1[[#This Row],[Загружено]]-Таблица1[[#This Row],[Отсеяно]]</f>
        <v>3</v>
      </c>
    </row>
    <row r="1219" spans="1:14" ht="16.5" customHeight="1" x14ac:dyDescent="0.2">
      <c r="A1219" s="37" t="s">
        <v>372</v>
      </c>
      <c r="B1219" s="37" t="s">
        <v>266</v>
      </c>
      <c r="C1219" s="98">
        <v>31</v>
      </c>
      <c r="D1219" s="98">
        <v>28</v>
      </c>
      <c r="E1219" s="70">
        <v>374</v>
      </c>
      <c r="F1219" s="57">
        <v>305</v>
      </c>
      <c r="G1219" s="57">
        <v>66</v>
      </c>
      <c r="H1219" s="37" t="s">
        <v>2095</v>
      </c>
      <c r="I1219" s="77">
        <f>Таблица1[[#This Row],[Загружено]]/Таблица1[[#This Row],[Всего обучающихся]]</f>
        <v>0.81550802139037437</v>
      </c>
      <c r="J1219" s="77">
        <f>Таблица1[[#This Row],[Отсеяно]]/Таблица1[[#This Row],[Всего обучающихся]]</f>
        <v>0.17647058823529413</v>
      </c>
      <c r="K1219" s="67">
        <f>Таблица1[[#This Row],[Всего обучающихся]]-Таблица1[[#This Row],[Загружено]]</f>
        <v>69</v>
      </c>
      <c r="L1219" s="73">
        <f>Таблица1[[#This Row],[Всего обучающихся]]-Таблица1[[#This Row],[Загружено]]-Таблица1[[#This Row],[Отсеяно]]</f>
        <v>3</v>
      </c>
    </row>
    <row r="1220" spans="1:14" ht="16.5" customHeight="1" x14ac:dyDescent="0.2">
      <c r="A1220" s="37" t="s">
        <v>372</v>
      </c>
      <c r="B1220" s="37" t="s">
        <v>290</v>
      </c>
      <c r="C1220" s="98">
        <v>26</v>
      </c>
      <c r="D1220" s="98">
        <v>24</v>
      </c>
      <c r="E1220" s="70">
        <v>269</v>
      </c>
      <c r="F1220" s="57">
        <v>256</v>
      </c>
      <c r="G1220" s="57">
        <v>10</v>
      </c>
      <c r="H1220" s="37" t="s">
        <v>2095</v>
      </c>
      <c r="I1220" s="77">
        <f>Таблица1[[#This Row],[Загружено]]/Таблица1[[#This Row],[Всего обучающихся]]</f>
        <v>0.95167286245353155</v>
      </c>
      <c r="J1220" s="77">
        <f>Таблица1[[#This Row],[Отсеяно]]/Таблица1[[#This Row],[Всего обучающихся]]</f>
        <v>3.717472118959108E-2</v>
      </c>
      <c r="K1220" s="67">
        <f>Таблица1[[#This Row],[Всего обучающихся]]-Таблица1[[#This Row],[Загружено]]</f>
        <v>13</v>
      </c>
      <c r="L1220" s="73">
        <f>Таблица1[[#This Row],[Всего обучающихся]]-Таблица1[[#This Row],[Загружено]]-Таблица1[[#This Row],[Отсеяно]]</f>
        <v>3</v>
      </c>
    </row>
    <row r="1221" spans="1:14" ht="16.5" customHeight="1" x14ac:dyDescent="0.2">
      <c r="A1221" s="83" t="s">
        <v>372</v>
      </c>
      <c r="B1221" s="83" t="s">
        <v>259</v>
      </c>
      <c r="C1221" s="98">
        <v>97</v>
      </c>
      <c r="D1221" s="98">
        <v>86</v>
      </c>
      <c r="E1221" s="90">
        <v>930</v>
      </c>
      <c r="F1221" s="57">
        <v>905</v>
      </c>
      <c r="G1221" s="57">
        <v>23</v>
      </c>
      <c r="H1221" s="37" t="s">
        <v>2095</v>
      </c>
      <c r="I1221" s="77">
        <f>Таблица1[[#This Row],[Загружено]]/Таблица1[[#This Row],[Всего обучающихся]]</f>
        <v>0.9731182795698925</v>
      </c>
      <c r="J1221" s="77">
        <f>Таблица1[[#This Row],[Отсеяно]]/Таблица1[[#This Row],[Всего обучающихся]]</f>
        <v>2.4731182795698924E-2</v>
      </c>
      <c r="K1221" s="67">
        <f>Таблица1[[#This Row],[Всего обучающихся]]-Таблица1[[#This Row],[Загружено]]</f>
        <v>25</v>
      </c>
      <c r="L1221" s="73">
        <f>Таблица1[[#This Row],[Всего обучающихся]]-Таблица1[[#This Row],[Загружено]]-Таблица1[[#This Row],[Отсеяно]]</f>
        <v>2</v>
      </c>
    </row>
    <row r="1222" spans="1:14" ht="16.5" customHeight="1" x14ac:dyDescent="0.2">
      <c r="A1222" s="83" t="s">
        <v>372</v>
      </c>
      <c r="B1222" s="83" t="s">
        <v>296</v>
      </c>
      <c r="C1222" s="98">
        <v>46</v>
      </c>
      <c r="D1222" s="98">
        <v>42</v>
      </c>
      <c r="E1222" s="90">
        <v>576</v>
      </c>
      <c r="F1222" s="57">
        <v>564</v>
      </c>
      <c r="G1222" s="57">
        <v>10</v>
      </c>
      <c r="H1222" s="37" t="s">
        <v>2095</v>
      </c>
      <c r="I1222" s="64">
        <f>Таблица1[[#This Row],[Загружено]]/Таблица1[[#This Row],[Всего обучающихся]]</f>
        <v>0.97916666666666663</v>
      </c>
      <c r="J1222" s="77">
        <f>Таблица1[[#This Row],[Отсеяно]]/Таблица1[[#This Row],[Всего обучающихся]]</f>
        <v>1.7361111111111112E-2</v>
      </c>
      <c r="K1222" s="67">
        <f>Таблица1[[#This Row],[Всего обучающихся]]-Таблица1[[#This Row],[Загружено]]</f>
        <v>12</v>
      </c>
      <c r="L1222" s="73">
        <f>Таблица1[[#This Row],[Всего обучающихся]]-Таблица1[[#This Row],[Загружено]]-Таблица1[[#This Row],[Отсеяно]]</f>
        <v>2</v>
      </c>
    </row>
    <row r="1223" spans="1:14" ht="16.5" customHeight="1" x14ac:dyDescent="0.2">
      <c r="A1223" s="46" t="s">
        <v>372</v>
      </c>
      <c r="B1223" s="46" t="s">
        <v>1819</v>
      </c>
      <c r="C1223" s="98">
        <v>102</v>
      </c>
      <c r="D1223" s="98">
        <v>31</v>
      </c>
      <c r="E1223" s="79">
        <v>216</v>
      </c>
      <c r="F1223" s="57">
        <v>203</v>
      </c>
      <c r="G1223" s="57">
        <v>11</v>
      </c>
      <c r="H1223" s="37" t="s">
        <v>2095</v>
      </c>
      <c r="I1223" s="64">
        <f>Таблица1[[#This Row],[Загружено]]/Таблица1[[#This Row],[Всего обучающихся]]</f>
        <v>0.93981481481481477</v>
      </c>
      <c r="J1223" s="77">
        <f>Таблица1[[#This Row],[Отсеяно]]/Таблица1[[#This Row],[Всего обучающихся]]</f>
        <v>5.0925925925925923E-2</v>
      </c>
      <c r="K1223" s="67">
        <f>Таблица1[[#This Row],[Всего обучающихся]]-Таблица1[[#This Row],[Загружено]]</f>
        <v>13</v>
      </c>
      <c r="L1223" s="73">
        <f>Таблица1[[#This Row],[Всего обучающихся]]-Таблица1[[#This Row],[Загружено]]-Таблица1[[#This Row],[Отсеяно]]</f>
        <v>2</v>
      </c>
    </row>
    <row r="1224" spans="1:14" ht="16.5" customHeight="1" x14ac:dyDescent="0.2">
      <c r="A1224" s="37" t="s">
        <v>372</v>
      </c>
      <c r="B1224" s="37" t="s">
        <v>250</v>
      </c>
      <c r="C1224" s="98">
        <v>24</v>
      </c>
      <c r="D1224" s="98">
        <v>22</v>
      </c>
      <c r="E1224" s="70">
        <v>180</v>
      </c>
      <c r="F1224" s="57">
        <v>174</v>
      </c>
      <c r="G1224" s="57">
        <v>4</v>
      </c>
      <c r="H1224" s="37" t="s">
        <v>2095</v>
      </c>
      <c r="I1224" s="109">
        <f>Таблица1[[#This Row],[Загружено]]/Таблица1[[#This Row],[Всего обучающихся]]</f>
        <v>0.96666666666666667</v>
      </c>
      <c r="J1224" s="77">
        <f>Таблица1[[#This Row],[Отсеяно]]/Таблица1[[#This Row],[Всего обучающихся]]</f>
        <v>2.2222222222222223E-2</v>
      </c>
      <c r="K1224" s="67">
        <f>Таблица1[[#This Row],[Всего обучающихся]]-Таблица1[[#This Row],[Загружено]]</f>
        <v>6</v>
      </c>
      <c r="L1224" s="73">
        <f>Таблица1[[#This Row],[Всего обучающихся]]-Таблица1[[#This Row],[Загружено]]-Таблица1[[#This Row],[Отсеяно]]</f>
        <v>2</v>
      </c>
    </row>
    <row r="1225" spans="1:14" ht="16.5" customHeight="1" x14ac:dyDescent="0.2">
      <c r="A1225" s="83" t="s">
        <v>372</v>
      </c>
      <c r="B1225" s="83" t="s">
        <v>278</v>
      </c>
      <c r="C1225" s="98">
        <v>79</v>
      </c>
      <c r="D1225" s="98">
        <v>72</v>
      </c>
      <c r="E1225" s="90">
        <v>1279</v>
      </c>
      <c r="F1225" s="57">
        <v>1232</v>
      </c>
      <c r="G1225" s="57">
        <v>46</v>
      </c>
      <c r="H1225" s="37" t="s">
        <v>2095</v>
      </c>
      <c r="I1225" s="77">
        <f>Таблица1[[#This Row],[Загружено]]/Таблица1[[#This Row],[Всего обучающихся]]</f>
        <v>0.96325254104769353</v>
      </c>
      <c r="J1225" s="77">
        <f>Таблица1[[#This Row],[Отсеяно]]/Таблица1[[#This Row],[Всего обучающихся]]</f>
        <v>3.5965598123534011E-2</v>
      </c>
      <c r="K1225" s="67">
        <f>Таблица1[[#This Row],[Всего обучающихся]]-Таблица1[[#This Row],[Загружено]]</f>
        <v>47</v>
      </c>
      <c r="L1225" s="73">
        <f>Таблица1[[#This Row],[Всего обучающихся]]-Таблица1[[#This Row],[Загружено]]-Таблица1[[#This Row],[Отсеяно]]</f>
        <v>1</v>
      </c>
    </row>
    <row r="1226" spans="1:14" ht="16.5" customHeight="1" x14ac:dyDescent="0.2">
      <c r="A1226" s="83" t="s">
        <v>372</v>
      </c>
      <c r="B1226" s="83" t="s">
        <v>269</v>
      </c>
      <c r="C1226" s="98">
        <v>77</v>
      </c>
      <c r="D1226" s="98">
        <v>69</v>
      </c>
      <c r="E1226" s="90">
        <v>880</v>
      </c>
      <c r="F1226" s="57">
        <v>853</v>
      </c>
      <c r="G1226" s="57">
        <v>26</v>
      </c>
      <c r="H1226" s="37" t="s">
        <v>2095</v>
      </c>
      <c r="I1226" s="77">
        <f>Таблица1[[#This Row],[Загружено]]/Таблица1[[#This Row],[Всего обучающихся]]</f>
        <v>0.96931818181818186</v>
      </c>
      <c r="J1226" s="77">
        <f>Таблица1[[#This Row],[Отсеяно]]/Таблица1[[#This Row],[Всего обучающихся]]</f>
        <v>2.9545454545454545E-2</v>
      </c>
      <c r="K1226" s="67">
        <f>Таблица1[[#This Row],[Всего обучающихся]]-Таблица1[[#This Row],[Загружено]]</f>
        <v>27</v>
      </c>
      <c r="L1226" s="73">
        <f>Таблица1[[#This Row],[Всего обучающихся]]-Таблица1[[#This Row],[Загружено]]-Таблица1[[#This Row],[Отсеяно]]</f>
        <v>1</v>
      </c>
      <c r="M1226" s="41"/>
      <c r="N1226" s="41"/>
    </row>
    <row r="1227" spans="1:14" ht="16.5" customHeight="1" x14ac:dyDescent="0.2">
      <c r="A1227" s="83" t="s">
        <v>372</v>
      </c>
      <c r="B1227" s="83" t="s">
        <v>298</v>
      </c>
      <c r="C1227" s="98">
        <v>67</v>
      </c>
      <c r="D1227" s="98">
        <v>63</v>
      </c>
      <c r="E1227" s="90">
        <v>697</v>
      </c>
      <c r="F1227" s="57">
        <v>672</v>
      </c>
      <c r="G1227" s="57">
        <v>24</v>
      </c>
      <c r="H1227" s="37" t="s">
        <v>2095</v>
      </c>
      <c r="I1227" s="64">
        <f>Таблица1[[#This Row],[Загружено]]/Таблица1[[#This Row],[Всего обучающихся]]</f>
        <v>0.96413199426111906</v>
      </c>
      <c r="J1227" s="77">
        <f>Таблица1[[#This Row],[Отсеяно]]/Таблица1[[#This Row],[Всего обучающихся]]</f>
        <v>3.443328550932568E-2</v>
      </c>
      <c r="K1227" s="67">
        <f>Таблица1[[#This Row],[Всего обучающихся]]-Таблица1[[#This Row],[Загружено]]</f>
        <v>25</v>
      </c>
      <c r="L1227" s="73">
        <f>Таблица1[[#This Row],[Всего обучающихся]]-Таблица1[[#This Row],[Загружено]]-Таблица1[[#This Row],[Отсеяно]]</f>
        <v>1</v>
      </c>
    </row>
    <row r="1228" spans="1:14" ht="16.5" customHeight="1" x14ac:dyDescent="0.2">
      <c r="A1228" s="83" t="s">
        <v>372</v>
      </c>
      <c r="B1228" s="83" t="s">
        <v>301</v>
      </c>
      <c r="C1228" s="98">
        <v>57</v>
      </c>
      <c r="D1228" s="98">
        <v>52</v>
      </c>
      <c r="E1228" s="90">
        <v>538</v>
      </c>
      <c r="F1228" s="57">
        <v>519</v>
      </c>
      <c r="G1228" s="57">
        <v>18</v>
      </c>
      <c r="H1228" s="37" t="s">
        <v>2095</v>
      </c>
      <c r="I1228" s="64">
        <f>Таблица1[[#This Row],[Загружено]]/Таблица1[[#This Row],[Всего обучающихся]]</f>
        <v>0.96468401486988853</v>
      </c>
      <c r="J1228" s="77">
        <f>Таблица1[[#This Row],[Отсеяно]]/Таблица1[[#This Row],[Всего обучающихся]]</f>
        <v>3.3457249070631967E-2</v>
      </c>
      <c r="K1228" s="67">
        <f>Таблица1[[#This Row],[Всего обучающихся]]-Таблица1[[#This Row],[Загружено]]</f>
        <v>19</v>
      </c>
      <c r="L1228" s="73">
        <f>Таблица1[[#This Row],[Всего обучающихся]]-Таблица1[[#This Row],[Загружено]]-Таблица1[[#This Row],[Отсеяно]]</f>
        <v>1</v>
      </c>
    </row>
    <row r="1229" spans="1:14" ht="16.5" customHeight="1" x14ac:dyDescent="0.2">
      <c r="A1229" s="37" t="s">
        <v>372</v>
      </c>
      <c r="B1229" s="37" t="s">
        <v>263</v>
      </c>
      <c r="C1229" s="98">
        <v>38</v>
      </c>
      <c r="D1229" s="98">
        <v>34</v>
      </c>
      <c r="E1229" s="70">
        <v>371</v>
      </c>
      <c r="F1229" s="57">
        <v>359</v>
      </c>
      <c r="G1229" s="57">
        <v>11</v>
      </c>
      <c r="H1229" s="37" t="s">
        <v>2095</v>
      </c>
      <c r="I1229" s="77">
        <f>Таблица1[[#This Row],[Загружено]]/Таблица1[[#This Row],[Всего обучающихся]]</f>
        <v>0.96765498652291104</v>
      </c>
      <c r="J1229" s="77">
        <f>Таблица1[[#This Row],[Отсеяно]]/Таблица1[[#This Row],[Всего обучающихся]]</f>
        <v>2.9649595687331536E-2</v>
      </c>
      <c r="K1229" s="67">
        <f>Таблица1[[#This Row],[Всего обучающихся]]-Таблица1[[#This Row],[Загружено]]</f>
        <v>12</v>
      </c>
      <c r="L1229" s="73">
        <f>Таблица1[[#This Row],[Всего обучающихся]]-Таблица1[[#This Row],[Загружено]]-Таблица1[[#This Row],[Отсеяно]]</f>
        <v>1</v>
      </c>
    </row>
    <row r="1230" spans="1:14" ht="16.5" customHeight="1" x14ac:dyDescent="0.2">
      <c r="A1230" s="37" t="s">
        <v>372</v>
      </c>
      <c r="B1230" s="37" t="s">
        <v>252</v>
      </c>
      <c r="C1230" s="98">
        <v>23</v>
      </c>
      <c r="D1230" s="98">
        <v>20</v>
      </c>
      <c r="E1230" s="70">
        <v>203</v>
      </c>
      <c r="F1230" s="57">
        <v>201</v>
      </c>
      <c r="G1230" s="57">
        <v>1</v>
      </c>
      <c r="H1230" s="37" t="s">
        <v>2095</v>
      </c>
      <c r="I1230" s="121">
        <f>Таблица1[[#This Row],[Загружено]]/Таблица1[[#This Row],[Всего обучающихся]]</f>
        <v>0.99014778325123154</v>
      </c>
      <c r="J1230" s="77">
        <f>Таблица1[[#This Row],[Отсеяно]]/Таблица1[[#This Row],[Всего обучающихся]]</f>
        <v>4.9261083743842365E-3</v>
      </c>
      <c r="K1230" s="67">
        <f>Таблица1[[#This Row],[Всего обучающихся]]-Таблица1[[#This Row],[Загружено]]</f>
        <v>2</v>
      </c>
      <c r="L1230" s="73">
        <f>Таблица1[[#This Row],[Всего обучающихся]]-Таблица1[[#This Row],[Загружено]]-Таблица1[[#This Row],[Отсеяно]]</f>
        <v>1</v>
      </c>
    </row>
    <row r="1231" spans="1:14" ht="16.5" customHeight="1" x14ac:dyDescent="0.2">
      <c r="A1231" s="37" t="s">
        <v>372</v>
      </c>
      <c r="B1231" s="37" t="s">
        <v>297</v>
      </c>
      <c r="C1231" s="98">
        <v>21</v>
      </c>
      <c r="D1231" s="98">
        <v>20</v>
      </c>
      <c r="E1231" s="70">
        <v>104</v>
      </c>
      <c r="F1231" s="57">
        <v>97</v>
      </c>
      <c r="G1231" s="57">
        <v>6</v>
      </c>
      <c r="H1231" s="37" t="s">
        <v>2095</v>
      </c>
      <c r="I1231" s="64">
        <f>Таблица1[[#This Row],[Загружено]]/Таблица1[[#This Row],[Всего обучающихся]]</f>
        <v>0.93269230769230771</v>
      </c>
      <c r="J1231" s="77">
        <f>Таблица1[[#This Row],[Отсеяно]]/Таблица1[[#This Row],[Всего обучающихся]]</f>
        <v>5.7692307692307696E-2</v>
      </c>
      <c r="K1231" s="67">
        <f>Таблица1[[#This Row],[Всего обучающихся]]-Таблица1[[#This Row],[Загружено]]</f>
        <v>7</v>
      </c>
      <c r="L1231" s="73">
        <f>Таблица1[[#This Row],[Всего обучающихся]]-Таблица1[[#This Row],[Загружено]]-Таблица1[[#This Row],[Отсеяно]]</f>
        <v>1</v>
      </c>
      <c r="M1231" s="41"/>
      <c r="N1231" s="41"/>
    </row>
    <row r="1232" spans="1:14" ht="16.5" customHeight="1" x14ac:dyDescent="0.2">
      <c r="A1232" s="37" t="s">
        <v>372</v>
      </c>
      <c r="B1232" s="37" t="s">
        <v>274</v>
      </c>
      <c r="C1232" s="98">
        <v>10</v>
      </c>
      <c r="D1232" s="98">
        <v>10</v>
      </c>
      <c r="E1232" s="70">
        <v>54</v>
      </c>
      <c r="F1232" s="57">
        <v>52</v>
      </c>
      <c r="G1232" s="57">
        <v>1</v>
      </c>
      <c r="H1232" s="37" t="s">
        <v>2095</v>
      </c>
      <c r="I1232" s="77">
        <f>Таблица1[[#This Row],[Загружено]]/Таблица1[[#This Row],[Всего обучающихся]]</f>
        <v>0.96296296296296291</v>
      </c>
      <c r="J1232" s="77">
        <f>Таблица1[[#This Row],[Отсеяно]]/Таблица1[[#This Row],[Всего обучающихся]]</f>
        <v>1.8518518518518517E-2</v>
      </c>
      <c r="K1232" s="67">
        <f>Таблица1[[#This Row],[Всего обучающихся]]-Таблица1[[#This Row],[Загружено]]</f>
        <v>2</v>
      </c>
      <c r="L1232" s="73">
        <f>Таблица1[[#This Row],[Всего обучающихся]]-Таблица1[[#This Row],[Загружено]]-Таблица1[[#This Row],[Отсеяно]]</f>
        <v>1</v>
      </c>
      <c r="M1232" s="41"/>
      <c r="N1232" s="41"/>
    </row>
    <row r="1233" spans="1:14" ht="16.5" customHeight="1" x14ac:dyDescent="0.2">
      <c r="A1233" s="83" t="s">
        <v>372</v>
      </c>
      <c r="B1233" s="83" t="s">
        <v>279</v>
      </c>
      <c r="C1233" s="98">
        <v>49</v>
      </c>
      <c r="D1233" s="98">
        <v>46</v>
      </c>
      <c r="E1233" s="90">
        <v>680</v>
      </c>
      <c r="F1233" s="57">
        <v>661</v>
      </c>
      <c r="G1233" s="57">
        <v>19</v>
      </c>
      <c r="H1233" s="37" t="s">
        <v>2095</v>
      </c>
      <c r="I1233" s="64">
        <f>Таблица1[[#This Row],[Загружено]]/Таблица1[[#This Row],[Всего обучающихся]]</f>
        <v>0.97205882352941175</v>
      </c>
      <c r="J1233" s="77">
        <f>Таблица1[[#This Row],[Отсеяно]]/Таблица1[[#This Row],[Всего обучающихся]]</f>
        <v>2.7941176470588237E-2</v>
      </c>
      <c r="K1233" s="67">
        <f>Таблица1[[#This Row],[Всего обучающихся]]-Таблица1[[#This Row],[Загружено]]</f>
        <v>19</v>
      </c>
      <c r="L1233" s="73">
        <f>Таблица1[[#This Row],[Всего обучающихся]]-Таблица1[[#This Row],[Загружено]]-Таблица1[[#This Row],[Отсеяно]]</f>
        <v>0</v>
      </c>
    </row>
    <row r="1234" spans="1:14" ht="16.5" customHeight="1" x14ac:dyDescent="0.2">
      <c r="A1234" s="83" t="s">
        <v>372</v>
      </c>
      <c r="B1234" s="83" t="s">
        <v>271</v>
      </c>
      <c r="C1234" s="98">
        <v>72</v>
      </c>
      <c r="D1234" s="98">
        <v>67</v>
      </c>
      <c r="E1234" s="90">
        <v>532</v>
      </c>
      <c r="F1234" s="58">
        <v>515</v>
      </c>
      <c r="G1234" s="58">
        <v>17</v>
      </c>
      <c r="H1234" s="37" t="s">
        <v>2095</v>
      </c>
      <c r="I1234" s="77">
        <f>Таблица1[[#This Row],[Загружено]]/Таблица1[[#This Row],[Всего обучающихся]]</f>
        <v>0.96804511278195493</v>
      </c>
      <c r="J1234" s="77">
        <f>Таблица1[[#This Row],[Отсеяно]]/Таблица1[[#This Row],[Всего обучающихся]]</f>
        <v>3.1954887218045111E-2</v>
      </c>
      <c r="K1234" s="67">
        <f>Таблица1[[#This Row],[Всего обучающихся]]-Таблица1[[#This Row],[Загружено]]</f>
        <v>17</v>
      </c>
      <c r="L1234" s="73">
        <f>Таблица1[[#This Row],[Всего обучающихся]]-Таблица1[[#This Row],[Загружено]]-Таблица1[[#This Row],[Отсеяно]]</f>
        <v>0</v>
      </c>
    </row>
    <row r="1235" spans="1:14" ht="16.5" customHeight="1" x14ac:dyDescent="0.2">
      <c r="A1235" s="37" t="s">
        <v>372</v>
      </c>
      <c r="B1235" s="37" t="s">
        <v>300</v>
      </c>
      <c r="C1235" s="98">
        <v>21</v>
      </c>
      <c r="D1235" s="98">
        <v>17</v>
      </c>
      <c r="E1235" s="70">
        <v>186</v>
      </c>
      <c r="F1235" s="57">
        <v>182</v>
      </c>
      <c r="G1235" s="57">
        <v>4</v>
      </c>
      <c r="H1235" s="37" t="s">
        <v>2095</v>
      </c>
      <c r="I1235" s="64">
        <f>Таблица1[[#This Row],[Загружено]]/Таблица1[[#This Row],[Всего обучающихся]]</f>
        <v>0.978494623655914</v>
      </c>
      <c r="J1235" s="77">
        <f>Таблица1[[#This Row],[Отсеяно]]/Таблица1[[#This Row],[Всего обучающихся]]</f>
        <v>2.1505376344086023E-2</v>
      </c>
      <c r="K1235" s="67">
        <f>Таблица1[[#This Row],[Всего обучающихся]]-Таблица1[[#This Row],[Загружено]]</f>
        <v>4</v>
      </c>
      <c r="L1235" s="73">
        <f>Таблица1[[#This Row],[Всего обучающихся]]-Таблица1[[#This Row],[Загружено]]-Таблица1[[#This Row],[Отсеяно]]</f>
        <v>0</v>
      </c>
    </row>
    <row r="1236" spans="1:14" ht="16.5" customHeight="1" x14ac:dyDescent="0.2">
      <c r="A1236" s="37" t="s">
        <v>372</v>
      </c>
      <c r="B1236" s="37" t="s">
        <v>268</v>
      </c>
      <c r="C1236" s="98">
        <v>19</v>
      </c>
      <c r="D1236" s="98">
        <v>19</v>
      </c>
      <c r="E1236" s="70">
        <v>163</v>
      </c>
      <c r="F1236" s="57">
        <v>160</v>
      </c>
      <c r="G1236" s="57">
        <v>3</v>
      </c>
      <c r="H1236" s="37" t="s">
        <v>2095</v>
      </c>
      <c r="I1236" s="77">
        <f>Таблица1[[#This Row],[Загружено]]/Таблица1[[#This Row],[Всего обучающихся]]</f>
        <v>0.98159509202453987</v>
      </c>
      <c r="J1236" s="77">
        <f>Таблица1[[#This Row],[Отсеяно]]/Таблица1[[#This Row],[Всего обучающихся]]</f>
        <v>1.8404907975460124E-2</v>
      </c>
      <c r="K1236" s="67">
        <f>Таблица1[[#This Row],[Всего обучающихся]]-Таблица1[[#This Row],[Загружено]]</f>
        <v>3</v>
      </c>
      <c r="L1236" s="73">
        <f>Таблица1[[#This Row],[Всего обучающихся]]-Таблица1[[#This Row],[Загружено]]-Таблица1[[#This Row],[Отсеяно]]</f>
        <v>0</v>
      </c>
    </row>
    <row r="1237" spans="1:14" ht="16.5" customHeight="1" x14ac:dyDescent="0.2">
      <c r="A1237" s="83" t="s">
        <v>372</v>
      </c>
      <c r="B1237" s="83" t="s">
        <v>281</v>
      </c>
      <c r="C1237" s="98">
        <v>85</v>
      </c>
      <c r="D1237" s="98">
        <v>75</v>
      </c>
      <c r="E1237" s="90">
        <v>906</v>
      </c>
      <c r="F1237" s="57">
        <v>878</v>
      </c>
      <c r="G1237" s="57">
        <v>29</v>
      </c>
      <c r="H1237" s="37" t="s">
        <v>2095</v>
      </c>
      <c r="I1237" s="77">
        <f>Таблица1[[#This Row],[Загружено]]/Таблица1[[#This Row],[Всего обучающихся]]</f>
        <v>0.9690949227373068</v>
      </c>
      <c r="J1237" s="77">
        <f>Таблица1[[#This Row],[Отсеяно]]/Таблица1[[#This Row],[Всего обучающихся]]</f>
        <v>3.2008830022075052E-2</v>
      </c>
      <c r="K1237" s="67">
        <f>Таблица1[[#This Row],[Всего обучающихся]]-Таблица1[[#This Row],[Загружено]]</f>
        <v>28</v>
      </c>
      <c r="L1237" s="73">
        <f>Таблица1[[#This Row],[Всего обучающихся]]-Таблица1[[#This Row],[Загружено]]-Таблица1[[#This Row],[Отсеяно]]</f>
        <v>-1</v>
      </c>
    </row>
    <row r="1238" spans="1:14" ht="16.5" customHeight="1" x14ac:dyDescent="0.2">
      <c r="A1238" s="37" t="s">
        <v>372</v>
      </c>
      <c r="B1238" s="37" t="s">
        <v>262</v>
      </c>
      <c r="C1238" s="98">
        <v>37</v>
      </c>
      <c r="D1238" s="98">
        <v>33</v>
      </c>
      <c r="E1238" s="70">
        <v>356</v>
      </c>
      <c r="F1238" s="57">
        <v>351</v>
      </c>
      <c r="G1238" s="57">
        <v>6</v>
      </c>
      <c r="H1238" s="37" t="s">
        <v>2095</v>
      </c>
      <c r="I1238" s="121">
        <f>Таблица1[[#This Row],[Загружено]]/Таблица1[[#This Row],[Всего обучающихся]]</f>
        <v>0.9859550561797753</v>
      </c>
      <c r="J1238" s="77">
        <f>Таблица1[[#This Row],[Отсеяно]]/Таблица1[[#This Row],[Всего обучающихся]]</f>
        <v>1.6853932584269662E-2</v>
      </c>
      <c r="K1238" s="67">
        <f>Таблица1[[#This Row],[Всего обучающихся]]-Таблица1[[#This Row],[Загружено]]</f>
        <v>5</v>
      </c>
      <c r="L1238" s="73">
        <f>Таблица1[[#This Row],[Всего обучающихся]]-Таблица1[[#This Row],[Загружено]]-Таблица1[[#This Row],[Отсеяно]]</f>
        <v>-1</v>
      </c>
    </row>
    <row r="1239" spans="1:14" ht="16.5" customHeight="1" x14ac:dyDescent="0.2">
      <c r="A1239" s="37" t="s">
        <v>372</v>
      </c>
      <c r="B1239" s="37" t="s">
        <v>293</v>
      </c>
      <c r="C1239" s="98">
        <v>34</v>
      </c>
      <c r="D1239" s="98">
        <v>31</v>
      </c>
      <c r="E1239" s="70">
        <v>297</v>
      </c>
      <c r="F1239" s="57">
        <v>294</v>
      </c>
      <c r="G1239" s="57">
        <v>4</v>
      </c>
      <c r="H1239" s="37" t="s">
        <v>2095</v>
      </c>
      <c r="I1239" s="122">
        <f>Таблица1[[#This Row],[Загружено]]/Таблица1[[#This Row],[Всего обучающихся]]</f>
        <v>0.98989898989898994</v>
      </c>
      <c r="J1239" s="77">
        <f>Таблица1[[#This Row],[Отсеяно]]/Таблица1[[#This Row],[Всего обучающихся]]</f>
        <v>1.3468013468013467E-2</v>
      </c>
      <c r="K1239" s="67">
        <f>Таблица1[[#This Row],[Всего обучающихся]]-Таблица1[[#This Row],[Загружено]]</f>
        <v>3</v>
      </c>
      <c r="L1239" s="73">
        <f>Таблица1[[#This Row],[Всего обучающихся]]-Таблица1[[#This Row],[Загружено]]-Таблица1[[#This Row],[Отсеяно]]</f>
        <v>-1</v>
      </c>
    </row>
    <row r="1240" spans="1:14" s="41" customFormat="1" ht="16.5" customHeight="1" x14ac:dyDescent="0.2">
      <c r="A1240" s="37" t="s">
        <v>372</v>
      </c>
      <c r="B1240" s="37" t="s">
        <v>257</v>
      </c>
      <c r="C1240" s="98">
        <v>27</v>
      </c>
      <c r="D1240" s="98">
        <v>26</v>
      </c>
      <c r="E1240" s="70">
        <v>285</v>
      </c>
      <c r="F1240" s="57">
        <v>278</v>
      </c>
      <c r="G1240" s="57">
        <v>8</v>
      </c>
      <c r="H1240" s="37" t="s">
        <v>2095</v>
      </c>
      <c r="I1240" s="77">
        <f>Таблица1[[#This Row],[Загружено]]/Таблица1[[#This Row],[Всего обучающихся]]</f>
        <v>0.9754385964912281</v>
      </c>
      <c r="J1240" s="77">
        <f>Таблица1[[#This Row],[Отсеяно]]/Таблица1[[#This Row],[Всего обучающихся]]</f>
        <v>2.8070175438596492E-2</v>
      </c>
      <c r="K1240" s="67">
        <f>Таблица1[[#This Row],[Всего обучающихся]]-Таблица1[[#This Row],[Загружено]]</f>
        <v>7</v>
      </c>
      <c r="L1240" s="73">
        <f>Таблица1[[#This Row],[Всего обучающихся]]-Таблица1[[#This Row],[Загружено]]-Таблица1[[#This Row],[Отсеяно]]</f>
        <v>-1</v>
      </c>
      <c r="M1240" s="32"/>
      <c r="N1240" s="32"/>
    </row>
    <row r="1241" spans="1:14" ht="16.5" customHeight="1" x14ac:dyDescent="0.2">
      <c r="A1241" s="37" t="s">
        <v>372</v>
      </c>
      <c r="B1241" s="37" t="s">
        <v>288</v>
      </c>
      <c r="C1241" s="98">
        <v>21</v>
      </c>
      <c r="D1241" s="98">
        <v>18</v>
      </c>
      <c r="E1241" s="70">
        <v>147</v>
      </c>
      <c r="F1241" s="57">
        <v>141</v>
      </c>
      <c r="G1241" s="57">
        <v>7</v>
      </c>
      <c r="H1241" s="37" t="s">
        <v>2095</v>
      </c>
      <c r="I1241" s="77">
        <f>Таблица1[[#This Row],[Загружено]]/Таблица1[[#This Row],[Всего обучающихся]]</f>
        <v>0.95918367346938771</v>
      </c>
      <c r="J1241" s="77">
        <f>Таблица1[[#This Row],[Отсеяно]]/Таблица1[[#This Row],[Всего обучающихся]]</f>
        <v>4.7619047619047616E-2</v>
      </c>
      <c r="K1241" s="67">
        <f>Таблица1[[#This Row],[Всего обучающихся]]-Таблица1[[#This Row],[Загружено]]</f>
        <v>6</v>
      </c>
      <c r="L1241" s="73">
        <f>Таблица1[[#This Row],[Всего обучающихся]]-Таблица1[[#This Row],[Загружено]]-Таблица1[[#This Row],[Отсеяно]]</f>
        <v>-1</v>
      </c>
    </row>
    <row r="1242" spans="1:14" ht="16.5" customHeight="1" x14ac:dyDescent="0.2">
      <c r="A1242" s="37" t="s">
        <v>372</v>
      </c>
      <c r="B1242" s="37" t="s">
        <v>264</v>
      </c>
      <c r="C1242" s="98">
        <v>20</v>
      </c>
      <c r="D1242" s="98">
        <v>17</v>
      </c>
      <c r="E1242" s="70">
        <v>133</v>
      </c>
      <c r="F1242" s="57">
        <v>125</v>
      </c>
      <c r="G1242" s="57">
        <v>9</v>
      </c>
      <c r="H1242" s="37" t="s">
        <v>2095</v>
      </c>
      <c r="I1242" s="64">
        <f>Таблица1[[#This Row],[Загружено]]/Таблица1[[#This Row],[Всего обучающихся]]</f>
        <v>0.93984962406015038</v>
      </c>
      <c r="J1242" s="77">
        <f>Таблица1[[#This Row],[Отсеяно]]/Таблица1[[#This Row],[Всего обучающихся]]</f>
        <v>6.7669172932330823E-2</v>
      </c>
      <c r="K1242" s="67">
        <f>Таблица1[[#This Row],[Всего обучающихся]]-Таблица1[[#This Row],[Загружено]]</f>
        <v>8</v>
      </c>
      <c r="L1242" s="73">
        <f>Таблица1[[#This Row],[Всего обучающихся]]-Таблица1[[#This Row],[Загружено]]-Таблица1[[#This Row],[Отсеяно]]</f>
        <v>-1</v>
      </c>
    </row>
    <row r="1243" spans="1:14" ht="16.5" customHeight="1" x14ac:dyDescent="0.2">
      <c r="A1243" s="37" t="s">
        <v>372</v>
      </c>
      <c r="B1243" s="37" t="s">
        <v>282</v>
      </c>
      <c r="C1243" s="98">
        <v>41</v>
      </c>
      <c r="D1243" s="98">
        <v>38</v>
      </c>
      <c r="E1243" s="70">
        <v>418</v>
      </c>
      <c r="F1243" s="57">
        <v>401</v>
      </c>
      <c r="G1243" s="57">
        <v>19</v>
      </c>
      <c r="H1243" s="37" t="s">
        <v>2095</v>
      </c>
      <c r="I1243" s="64">
        <f>Таблица1[[#This Row],[Загружено]]/Таблица1[[#This Row],[Всего обучающихся]]</f>
        <v>0.95933014354066981</v>
      </c>
      <c r="J1243" s="77">
        <f>Таблица1[[#This Row],[Отсеяно]]/Таблица1[[#This Row],[Всего обучающихся]]</f>
        <v>4.5454545454545456E-2</v>
      </c>
      <c r="K1243" s="67">
        <f>Таблица1[[#This Row],[Всего обучающихся]]-Таблица1[[#This Row],[Загружено]]</f>
        <v>17</v>
      </c>
      <c r="L1243" s="73">
        <f>Таблица1[[#This Row],[Всего обучающихся]]-Таблица1[[#This Row],[Загружено]]-Таблица1[[#This Row],[Отсеяно]]</f>
        <v>-2</v>
      </c>
    </row>
    <row r="1244" spans="1:14" ht="16.5" customHeight="1" x14ac:dyDescent="0.2">
      <c r="A1244" s="37" t="s">
        <v>372</v>
      </c>
      <c r="B1244" s="37" t="s">
        <v>302</v>
      </c>
      <c r="C1244" s="98">
        <v>45</v>
      </c>
      <c r="D1244" s="98">
        <v>41</v>
      </c>
      <c r="E1244" s="70">
        <v>394</v>
      </c>
      <c r="F1244" s="57">
        <v>385</v>
      </c>
      <c r="G1244" s="57">
        <v>11</v>
      </c>
      <c r="H1244" s="37" t="s">
        <v>2095</v>
      </c>
      <c r="I1244" s="77">
        <f>Таблица1[[#This Row],[Загружено]]/Таблица1[[#This Row],[Всего обучающихся]]</f>
        <v>0.97715736040609136</v>
      </c>
      <c r="J1244" s="77">
        <f>Таблица1[[#This Row],[Отсеяно]]/Таблица1[[#This Row],[Всего обучающихся]]</f>
        <v>2.7918781725888325E-2</v>
      </c>
      <c r="K1244" s="67">
        <f>Таблица1[[#This Row],[Всего обучающихся]]-Таблица1[[#This Row],[Загружено]]</f>
        <v>9</v>
      </c>
      <c r="L1244" s="73">
        <f>Таблица1[[#This Row],[Всего обучающихся]]-Таблица1[[#This Row],[Загружено]]-Таблица1[[#This Row],[Отсеяно]]</f>
        <v>-2</v>
      </c>
    </row>
    <row r="1245" spans="1:14" ht="16.5" customHeight="1" x14ac:dyDescent="0.2">
      <c r="A1245" s="37" t="s">
        <v>372</v>
      </c>
      <c r="B1245" s="37" t="s">
        <v>265</v>
      </c>
      <c r="C1245" s="98">
        <v>37</v>
      </c>
      <c r="D1245" s="98">
        <v>34</v>
      </c>
      <c r="E1245" s="70">
        <v>299</v>
      </c>
      <c r="F1245" s="57">
        <v>296</v>
      </c>
      <c r="G1245" s="57">
        <v>5</v>
      </c>
      <c r="H1245" s="37" t="s">
        <v>2095</v>
      </c>
      <c r="I1245" s="121">
        <f>Таблица1[[#This Row],[Загружено]]/Таблица1[[#This Row],[Всего обучающихся]]</f>
        <v>0.98996655518394649</v>
      </c>
      <c r="J1245" s="77">
        <f>Таблица1[[#This Row],[Отсеяно]]/Таблица1[[#This Row],[Всего обучающихся]]</f>
        <v>1.6722408026755852E-2</v>
      </c>
      <c r="K1245" s="67">
        <f>Таблица1[[#This Row],[Всего обучающихся]]-Таблица1[[#This Row],[Загружено]]</f>
        <v>3</v>
      </c>
      <c r="L1245" s="73">
        <f>Таблица1[[#This Row],[Всего обучающихся]]-Таблица1[[#This Row],[Загружено]]-Таблица1[[#This Row],[Отсеяно]]</f>
        <v>-2</v>
      </c>
    </row>
    <row r="1246" spans="1:14" ht="16.5" customHeight="1" x14ac:dyDescent="0.2">
      <c r="A1246" s="37" t="s">
        <v>372</v>
      </c>
      <c r="B1246" s="37" t="s">
        <v>260</v>
      </c>
      <c r="C1246" s="98">
        <v>20</v>
      </c>
      <c r="D1246" s="98">
        <v>18</v>
      </c>
      <c r="E1246" s="70">
        <v>113</v>
      </c>
      <c r="F1246" s="57">
        <v>110</v>
      </c>
      <c r="G1246" s="57">
        <v>5</v>
      </c>
      <c r="H1246" s="37" t="s">
        <v>2095</v>
      </c>
      <c r="I1246" s="64">
        <f>Таблица1[[#This Row],[Загружено]]/Таблица1[[#This Row],[Всего обучающихся]]</f>
        <v>0.97345132743362828</v>
      </c>
      <c r="J1246" s="77">
        <f>Таблица1[[#This Row],[Отсеяно]]/Таблица1[[#This Row],[Всего обучающихся]]</f>
        <v>4.4247787610619468E-2</v>
      </c>
      <c r="K1246" s="67">
        <f>Таблица1[[#This Row],[Всего обучающихся]]-Таблица1[[#This Row],[Загружено]]</f>
        <v>3</v>
      </c>
      <c r="L1246" s="73">
        <f>Таблица1[[#This Row],[Всего обучающихся]]-Таблица1[[#This Row],[Загружено]]-Таблица1[[#This Row],[Отсеяно]]</f>
        <v>-2</v>
      </c>
      <c r="M1246" s="47"/>
      <c r="N1246" s="47"/>
    </row>
    <row r="1247" spans="1:14" ht="16.5" customHeight="1" x14ac:dyDescent="0.2">
      <c r="A1247" s="37" t="s">
        <v>372</v>
      </c>
      <c r="B1247" s="37" t="s">
        <v>303</v>
      </c>
      <c r="C1247" s="98">
        <v>44</v>
      </c>
      <c r="D1247" s="98">
        <v>40</v>
      </c>
      <c r="E1247" s="70">
        <v>475</v>
      </c>
      <c r="F1247" s="57">
        <v>472</v>
      </c>
      <c r="G1247" s="57">
        <v>6</v>
      </c>
      <c r="H1247" s="37" t="s">
        <v>2095</v>
      </c>
      <c r="I1247" s="121">
        <f>Таблица1[[#This Row],[Загружено]]/Таблица1[[#This Row],[Всего обучающихся]]</f>
        <v>0.99368421052631584</v>
      </c>
      <c r="J1247" s="77">
        <f>Таблица1[[#This Row],[Отсеяно]]/Таблица1[[#This Row],[Всего обучающихся]]</f>
        <v>1.2631578947368421E-2</v>
      </c>
      <c r="K1247" s="67">
        <f>Таблица1[[#This Row],[Всего обучающихся]]-Таблица1[[#This Row],[Загружено]]</f>
        <v>3</v>
      </c>
      <c r="L1247" s="73">
        <f>Таблица1[[#This Row],[Всего обучающихся]]-Таблица1[[#This Row],[Загружено]]-Таблица1[[#This Row],[Отсеяно]]</f>
        <v>-3</v>
      </c>
    </row>
    <row r="1248" spans="1:14" ht="16.5" customHeight="1" x14ac:dyDescent="0.2">
      <c r="A1248" s="83" t="s">
        <v>372</v>
      </c>
      <c r="B1248" s="83" t="s">
        <v>291</v>
      </c>
      <c r="C1248" s="98">
        <v>76</v>
      </c>
      <c r="D1248" s="98">
        <v>68</v>
      </c>
      <c r="E1248" s="90">
        <v>1023</v>
      </c>
      <c r="F1248" s="57">
        <v>1007</v>
      </c>
      <c r="G1248" s="57">
        <v>21</v>
      </c>
      <c r="H1248" s="37" t="s">
        <v>2095</v>
      </c>
      <c r="I1248" s="77">
        <f>Таблица1[[#This Row],[Загружено]]/Таблица1[[#This Row],[Всего обучающихся]]</f>
        <v>0.98435972629521018</v>
      </c>
      <c r="J1248" s="77">
        <f>Таблица1[[#This Row],[Отсеяно]]/Таблица1[[#This Row],[Всего обучающихся]]</f>
        <v>2.0527859237536656E-2</v>
      </c>
      <c r="K1248" s="67">
        <f>Таблица1[[#This Row],[Всего обучающихся]]-Таблица1[[#This Row],[Загружено]]</f>
        <v>16</v>
      </c>
      <c r="L1248" s="73">
        <f>Таблица1[[#This Row],[Всего обучающихся]]-Таблица1[[#This Row],[Загружено]]-Таблица1[[#This Row],[Отсеяно]]</f>
        <v>-5</v>
      </c>
    </row>
    <row r="1249" spans="1:14" ht="16.5" customHeight="1" x14ac:dyDescent="0.2">
      <c r="A1249" s="37" t="s">
        <v>371</v>
      </c>
      <c r="B1249" s="37" t="s">
        <v>1875</v>
      </c>
      <c r="C1249" s="98">
        <v>39</v>
      </c>
      <c r="D1249" s="98">
        <v>34</v>
      </c>
      <c r="E1249" s="70">
        <v>254</v>
      </c>
      <c r="F1249" s="57">
        <v>217</v>
      </c>
      <c r="G1249" s="57">
        <v>9</v>
      </c>
      <c r="H1249" s="37" t="s">
        <v>2095</v>
      </c>
      <c r="I1249" s="77">
        <f>Таблица1[[#This Row],[Загружено]]/Таблица1[[#This Row],[Всего обучающихся]]</f>
        <v>0.85433070866141736</v>
      </c>
      <c r="J1249" s="77">
        <f>Таблица1[[#This Row],[Отсеяно]]/Таблица1[[#This Row],[Всего обучающихся]]</f>
        <v>3.5433070866141732E-2</v>
      </c>
      <c r="K1249" s="67">
        <f>Таблица1[[#This Row],[Всего обучающихся]]-Таблица1[[#This Row],[Загружено]]</f>
        <v>37</v>
      </c>
      <c r="L1249" s="73">
        <f>Таблица1[[#This Row],[Всего обучающихся]]-Таблица1[[#This Row],[Загружено]]-Таблица1[[#This Row],[Отсеяно]]</f>
        <v>28</v>
      </c>
      <c r="M1249" s="33"/>
      <c r="N1249" s="33"/>
    </row>
    <row r="1250" spans="1:14" ht="16.5" customHeight="1" x14ac:dyDescent="0.2">
      <c r="A1250" s="37" t="s">
        <v>371</v>
      </c>
      <c r="B1250" s="37" t="s">
        <v>1877</v>
      </c>
      <c r="C1250" s="98">
        <v>16</v>
      </c>
      <c r="D1250" s="98">
        <v>13</v>
      </c>
      <c r="E1250" s="70">
        <v>76</v>
      </c>
      <c r="F1250" s="58">
        <v>7</v>
      </c>
      <c r="G1250" s="58">
        <v>50</v>
      </c>
      <c r="H1250" s="37" t="s">
        <v>2095</v>
      </c>
      <c r="I1250" s="109">
        <f>Таблица1[[#This Row],[Загружено]]/Таблица1[[#This Row],[Всего обучающихся]]</f>
        <v>9.2105263157894732E-2</v>
      </c>
      <c r="J1250" s="119">
        <f>Таблица1[[#This Row],[Отсеяно]]/Таблица1[[#This Row],[Всего обучающихся]]</f>
        <v>0.65789473684210531</v>
      </c>
      <c r="K1250" s="67">
        <f>Таблица1[[#This Row],[Всего обучающихся]]-Таблица1[[#This Row],[Загружено]]</f>
        <v>69</v>
      </c>
      <c r="L1250" s="73">
        <f>Таблица1[[#This Row],[Всего обучающихся]]-Таблица1[[#This Row],[Загружено]]-Таблица1[[#This Row],[Отсеяно]]</f>
        <v>19</v>
      </c>
    </row>
    <row r="1251" spans="1:14" ht="16.5" customHeight="1" x14ac:dyDescent="0.2">
      <c r="A1251" s="37" t="s">
        <v>371</v>
      </c>
      <c r="B1251" s="37" t="s">
        <v>1884</v>
      </c>
      <c r="C1251" s="98">
        <v>19</v>
      </c>
      <c r="D1251" s="98">
        <v>15</v>
      </c>
      <c r="E1251" s="70">
        <v>92</v>
      </c>
      <c r="F1251" s="57">
        <v>85</v>
      </c>
      <c r="G1251" s="57"/>
      <c r="H1251" s="37" t="s">
        <v>2095</v>
      </c>
      <c r="I1251" s="64">
        <f>Таблица1[[#This Row],[Загружено]]/Таблица1[[#This Row],[Всего обучающихся]]</f>
        <v>0.92391304347826086</v>
      </c>
      <c r="J1251" s="77">
        <f>Таблица1[[#This Row],[Отсеяно]]/Таблица1[[#This Row],[Всего обучающихся]]</f>
        <v>0</v>
      </c>
      <c r="K1251" s="67">
        <f>Таблица1[[#This Row],[Всего обучающихся]]-Таблица1[[#This Row],[Загружено]]</f>
        <v>7</v>
      </c>
      <c r="L1251" s="73">
        <f>Таблица1[[#This Row],[Всего обучающихся]]-Таблица1[[#This Row],[Загружено]]-Таблица1[[#This Row],[Отсеяно]]</f>
        <v>7</v>
      </c>
    </row>
    <row r="1252" spans="1:14" ht="16.5" customHeight="1" x14ac:dyDescent="0.2">
      <c r="A1252" s="37" t="s">
        <v>371</v>
      </c>
      <c r="B1252" s="37" t="s">
        <v>1890</v>
      </c>
      <c r="C1252" s="98">
        <v>14</v>
      </c>
      <c r="D1252" s="98">
        <v>12</v>
      </c>
      <c r="E1252" s="70">
        <v>47</v>
      </c>
      <c r="F1252" s="57">
        <v>12</v>
      </c>
      <c r="G1252" s="57">
        <v>30</v>
      </c>
      <c r="H1252" s="37" t="s">
        <v>2095</v>
      </c>
      <c r="I1252" s="77">
        <f>Таблица1[[#This Row],[Загружено]]/Таблица1[[#This Row],[Всего обучающихся]]</f>
        <v>0.25531914893617019</v>
      </c>
      <c r="J1252" s="119">
        <f>Таблица1[[#This Row],[Отсеяно]]/Таблица1[[#This Row],[Всего обучающихся]]</f>
        <v>0.63829787234042556</v>
      </c>
      <c r="K1252" s="67">
        <f>Таблица1[[#This Row],[Всего обучающихся]]-Таблица1[[#This Row],[Загружено]]</f>
        <v>35</v>
      </c>
      <c r="L1252" s="73">
        <f>Таблица1[[#This Row],[Всего обучающихся]]-Таблица1[[#This Row],[Загружено]]-Таблица1[[#This Row],[Отсеяно]]</f>
        <v>5</v>
      </c>
      <c r="M1252" s="41"/>
      <c r="N1252" s="41"/>
    </row>
    <row r="1253" spans="1:14" ht="16.5" customHeight="1" x14ac:dyDescent="0.2">
      <c r="A1253" s="37" t="s">
        <v>371</v>
      </c>
      <c r="B1253" s="37" t="s">
        <v>2103</v>
      </c>
      <c r="C1253" s="98">
        <v>15</v>
      </c>
      <c r="D1253" s="98">
        <v>10</v>
      </c>
      <c r="E1253" s="70">
        <v>50</v>
      </c>
      <c r="F1253" s="57">
        <v>46</v>
      </c>
      <c r="G1253" s="57">
        <v>1</v>
      </c>
      <c r="H1253" s="37" t="s">
        <v>2095</v>
      </c>
      <c r="I1253" s="77">
        <f>Таблица1[[#This Row],[Загружено]]/Таблица1[[#This Row],[Всего обучающихся]]</f>
        <v>0.92</v>
      </c>
      <c r="J1253" s="77">
        <f>Таблица1[[#This Row],[Отсеяно]]/Таблица1[[#This Row],[Всего обучающихся]]</f>
        <v>0.02</v>
      </c>
      <c r="K1253" s="67">
        <f>Таблица1[[#This Row],[Всего обучающихся]]-Таблица1[[#This Row],[Загружено]]</f>
        <v>4</v>
      </c>
      <c r="L1253" s="73">
        <f>Таблица1[[#This Row],[Всего обучающихся]]-Таблица1[[#This Row],[Загружено]]-Таблица1[[#This Row],[Отсеяно]]</f>
        <v>3</v>
      </c>
    </row>
    <row r="1254" spans="1:14" ht="16.5" customHeight="1" x14ac:dyDescent="0.2">
      <c r="A1254" s="37" t="s">
        <v>371</v>
      </c>
      <c r="B1254" s="37" t="s">
        <v>1878</v>
      </c>
      <c r="C1254" s="98">
        <v>30</v>
      </c>
      <c r="D1254" s="98">
        <v>25</v>
      </c>
      <c r="E1254" s="70">
        <v>139</v>
      </c>
      <c r="F1254" s="57">
        <v>9</v>
      </c>
      <c r="G1254" s="57">
        <v>129</v>
      </c>
      <c r="H1254" s="37" t="s">
        <v>2095</v>
      </c>
      <c r="I1254" s="110">
        <f>Таблица1[[#This Row],[Загружено]]/Таблица1[[#This Row],[Всего обучающихся]]</f>
        <v>6.4748201438848921E-2</v>
      </c>
      <c r="J1254" s="119">
        <f>Таблица1[[#This Row],[Отсеяно]]/Таблица1[[#This Row],[Всего обучающихся]]</f>
        <v>0.92805755395683454</v>
      </c>
      <c r="K1254" s="118">
        <f>Таблица1[[#This Row],[Всего обучающихся]]-Таблица1[[#This Row],[Загружено]]</f>
        <v>130</v>
      </c>
      <c r="L1254" s="73">
        <f>Таблица1[[#This Row],[Всего обучающихся]]-Таблица1[[#This Row],[Загружено]]-Таблица1[[#This Row],[Отсеяно]]</f>
        <v>1</v>
      </c>
    </row>
    <row r="1255" spans="1:14" ht="16.5" customHeight="1" x14ac:dyDescent="0.2">
      <c r="A1255" s="37" t="s">
        <v>371</v>
      </c>
      <c r="B1255" s="37" t="s">
        <v>1881</v>
      </c>
      <c r="C1255" s="98">
        <v>23</v>
      </c>
      <c r="D1255" s="98">
        <v>17</v>
      </c>
      <c r="E1255" s="70">
        <v>93</v>
      </c>
      <c r="F1255" s="57">
        <v>45</v>
      </c>
      <c r="G1255" s="57">
        <v>47</v>
      </c>
      <c r="H1255" s="37" t="s">
        <v>2095</v>
      </c>
      <c r="I1255" s="77">
        <f>Таблица1[[#This Row],[Загружено]]/Таблица1[[#This Row],[Всего обучающихся]]</f>
        <v>0.4838709677419355</v>
      </c>
      <c r="J1255" s="119">
        <f>Таблица1[[#This Row],[Отсеяно]]/Таблица1[[#This Row],[Всего обучающихся]]</f>
        <v>0.5053763440860215</v>
      </c>
      <c r="K1255" s="67">
        <f>Таблица1[[#This Row],[Всего обучающихся]]-Таблица1[[#This Row],[Загружено]]</f>
        <v>48</v>
      </c>
      <c r="L1255" s="73">
        <f>Таблица1[[#This Row],[Всего обучающихся]]-Таблица1[[#This Row],[Загружено]]-Таблица1[[#This Row],[Отсеяно]]</f>
        <v>1</v>
      </c>
    </row>
    <row r="1256" spans="1:14" ht="16.5" customHeight="1" x14ac:dyDescent="0.2">
      <c r="A1256" s="37" t="s">
        <v>371</v>
      </c>
      <c r="B1256" s="37" t="s">
        <v>2104</v>
      </c>
      <c r="C1256" s="98">
        <v>18</v>
      </c>
      <c r="D1256" s="98">
        <v>15</v>
      </c>
      <c r="E1256" s="70">
        <v>113</v>
      </c>
      <c r="F1256" s="57">
        <v>91</v>
      </c>
      <c r="G1256" s="57">
        <v>22</v>
      </c>
      <c r="H1256" s="37" t="s">
        <v>2095</v>
      </c>
      <c r="I1256" s="64">
        <f>Таблица1[[#This Row],[Загружено]]/Таблица1[[#This Row],[Всего обучающихся]]</f>
        <v>0.80530973451327437</v>
      </c>
      <c r="J1256" s="77">
        <f>Таблица1[[#This Row],[Отсеяно]]/Таблица1[[#This Row],[Всего обучающихся]]</f>
        <v>0.19469026548672566</v>
      </c>
      <c r="K1256" s="67">
        <f>Таблица1[[#This Row],[Всего обучающихся]]-Таблица1[[#This Row],[Загружено]]</f>
        <v>22</v>
      </c>
      <c r="L1256" s="73">
        <f>Таблица1[[#This Row],[Всего обучающихся]]-Таблица1[[#This Row],[Загружено]]-Таблица1[[#This Row],[Отсеяно]]</f>
        <v>0</v>
      </c>
      <c r="M1256" s="47"/>
      <c r="N1256" s="47"/>
    </row>
    <row r="1257" spans="1:14" ht="16.5" customHeight="1" x14ac:dyDescent="0.2">
      <c r="A1257" s="37" t="s">
        <v>371</v>
      </c>
      <c r="B1257" s="37" t="s">
        <v>2101</v>
      </c>
      <c r="C1257" s="98">
        <v>19</v>
      </c>
      <c r="D1257" s="98">
        <v>14</v>
      </c>
      <c r="E1257" s="70">
        <v>93</v>
      </c>
      <c r="F1257" s="57">
        <v>91</v>
      </c>
      <c r="G1257" s="57">
        <v>2</v>
      </c>
      <c r="H1257" s="37" t="s">
        <v>2095</v>
      </c>
      <c r="I1257" s="77">
        <f>Таблица1[[#This Row],[Загружено]]/Таблица1[[#This Row],[Всего обучающихся]]</f>
        <v>0.978494623655914</v>
      </c>
      <c r="J1257" s="77">
        <f>Таблица1[[#This Row],[Отсеяно]]/Таблица1[[#This Row],[Всего обучающихся]]</f>
        <v>2.1505376344086023E-2</v>
      </c>
      <c r="K1257" s="67">
        <f>Таблица1[[#This Row],[Всего обучающихся]]-Таблица1[[#This Row],[Загружено]]</f>
        <v>2</v>
      </c>
      <c r="L1257" s="73">
        <f>Таблица1[[#This Row],[Всего обучающихся]]-Таблица1[[#This Row],[Загружено]]-Таблица1[[#This Row],[Отсеяно]]</f>
        <v>0</v>
      </c>
    </row>
    <row r="1258" spans="1:14" ht="16.5" customHeight="1" x14ac:dyDescent="0.2">
      <c r="A1258" s="37" t="s">
        <v>371</v>
      </c>
      <c r="B1258" s="37" t="s">
        <v>2102</v>
      </c>
      <c r="C1258" s="98">
        <v>21</v>
      </c>
      <c r="D1258" s="98">
        <v>15</v>
      </c>
      <c r="E1258" s="70">
        <v>78</v>
      </c>
      <c r="F1258" s="57">
        <v>9</v>
      </c>
      <c r="G1258" s="57">
        <v>69</v>
      </c>
      <c r="H1258" s="37" t="s">
        <v>2095</v>
      </c>
      <c r="I1258" s="77">
        <f>Таблица1[[#This Row],[Загружено]]/Таблица1[[#This Row],[Всего обучающихся]]</f>
        <v>0.11538461538461539</v>
      </c>
      <c r="J1258" s="119">
        <f>Таблица1[[#This Row],[Отсеяно]]/Таблица1[[#This Row],[Всего обучающихся]]</f>
        <v>0.88461538461538458</v>
      </c>
      <c r="K1258" s="67">
        <f>Таблица1[[#This Row],[Всего обучающихся]]-Таблица1[[#This Row],[Загружено]]</f>
        <v>69</v>
      </c>
      <c r="L1258" s="73">
        <f>Таблица1[[#This Row],[Всего обучающихся]]-Таблица1[[#This Row],[Загружено]]-Таблица1[[#This Row],[Отсеяно]]</f>
        <v>0</v>
      </c>
    </row>
    <row r="1259" spans="1:14" ht="16.5" customHeight="1" x14ac:dyDescent="0.2">
      <c r="A1259" s="37" t="s">
        <v>371</v>
      </c>
      <c r="B1259" s="37" t="s">
        <v>1892</v>
      </c>
      <c r="C1259" s="98">
        <v>11</v>
      </c>
      <c r="D1259" s="98">
        <v>10</v>
      </c>
      <c r="E1259" s="70">
        <v>72</v>
      </c>
      <c r="F1259" s="57">
        <v>66</v>
      </c>
      <c r="G1259" s="57">
        <v>6</v>
      </c>
      <c r="H1259" s="37" t="s">
        <v>2095</v>
      </c>
      <c r="I1259" s="77">
        <f>Таблица1[[#This Row],[Загружено]]/Таблица1[[#This Row],[Всего обучающихся]]</f>
        <v>0.91666666666666663</v>
      </c>
      <c r="J1259" s="77">
        <f>Таблица1[[#This Row],[Отсеяно]]/Таблица1[[#This Row],[Всего обучающихся]]</f>
        <v>8.3333333333333329E-2</v>
      </c>
      <c r="K1259" s="67">
        <f>Таблица1[[#This Row],[Всего обучающихся]]-Таблица1[[#This Row],[Загружено]]</f>
        <v>6</v>
      </c>
      <c r="L1259" s="73">
        <f>Таблица1[[#This Row],[Всего обучающихся]]-Таблица1[[#This Row],[Загружено]]-Таблица1[[#This Row],[Отсеяно]]</f>
        <v>0</v>
      </c>
      <c r="M1259" s="41"/>
      <c r="N1259" s="41"/>
    </row>
    <row r="1260" spans="1:14" ht="16.5" customHeight="1" x14ac:dyDescent="0.2">
      <c r="A1260" s="37" t="s">
        <v>371</v>
      </c>
      <c r="B1260" s="37" t="s">
        <v>2107</v>
      </c>
      <c r="C1260" s="98">
        <v>18</v>
      </c>
      <c r="D1260" s="98">
        <v>16</v>
      </c>
      <c r="E1260" s="70">
        <v>67</v>
      </c>
      <c r="F1260" s="57">
        <v>15</v>
      </c>
      <c r="G1260" s="57">
        <v>52</v>
      </c>
      <c r="H1260" s="37" t="s">
        <v>2095</v>
      </c>
      <c r="I1260" s="77">
        <f>Таблица1[[#This Row],[Загружено]]/Таблица1[[#This Row],[Всего обучающихся]]</f>
        <v>0.22388059701492538</v>
      </c>
      <c r="J1260" s="119">
        <f>Таблица1[[#This Row],[Отсеяно]]/Таблица1[[#This Row],[Всего обучающихся]]</f>
        <v>0.77611940298507465</v>
      </c>
      <c r="K1260" s="67">
        <f>Таблица1[[#This Row],[Всего обучающихся]]-Таблица1[[#This Row],[Загружено]]</f>
        <v>52</v>
      </c>
      <c r="L1260" s="73">
        <f>Таблица1[[#This Row],[Всего обучающихся]]-Таблица1[[#This Row],[Загружено]]-Таблица1[[#This Row],[Отсеяно]]</f>
        <v>0</v>
      </c>
    </row>
    <row r="1261" spans="1:14" ht="16.5" customHeight="1" x14ac:dyDescent="0.2">
      <c r="A1261" s="37" t="s">
        <v>371</v>
      </c>
      <c r="B1261" s="37" t="s">
        <v>1885</v>
      </c>
      <c r="C1261" s="98">
        <v>19</v>
      </c>
      <c r="D1261" s="98">
        <v>17</v>
      </c>
      <c r="E1261" s="70">
        <v>50</v>
      </c>
      <c r="F1261" s="57">
        <v>42</v>
      </c>
      <c r="G1261" s="57">
        <v>8</v>
      </c>
      <c r="H1261" s="37" t="s">
        <v>2095</v>
      </c>
      <c r="I1261" s="77">
        <f>Таблица1[[#This Row],[Загружено]]/Таблица1[[#This Row],[Всего обучающихся]]</f>
        <v>0.84</v>
      </c>
      <c r="J1261" s="77">
        <f>Таблица1[[#This Row],[Отсеяно]]/Таблица1[[#This Row],[Всего обучающихся]]</f>
        <v>0.16</v>
      </c>
      <c r="K1261" s="67">
        <f>Таблица1[[#This Row],[Всего обучающихся]]-Таблица1[[#This Row],[Загружено]]</f>
        <v>8</v>
      </c>
      <c r="L1261" s="73">
        <f>Таблица1[[#This Row],[Всего обучающихся]]-Таблица1[[#This Row],[Загружено]]-Таблица1[[#This Row],[Отсеяно]]</f>
        <v>0</v>
      </c>
    </row>
    <row r="1262" spans="1:14" ht="16.5" customHeight="1" x14ac:dyDescent="0.2">
      <c r="A1262" s="37" t="s">
        <v>371</v>
      </c>
      <c r="B1262" s="37" t="s">
        <v>1880</v>
      </c>
      <c r="C1262" s="98">
        <v>5</v>
      </c>
      <c r="D1262" s="98">
        <v>5</v>
      </c>
      <c r="E1262" s="70">
        <v>13</v>
      </c>
      <c r="F1262" s="115">
        <v>0</v>
      </c>
      <c r="G1262" s="57">
        <v>13</v>
      </c>
      <c r="H1262" s="37" t="s">
        <v>2095</v>
      </c>
      <c r="I1262" s="109">
        <f>Таблица1[[#This Row],[Загружено]]/Таблица1[[#This Row],[Всего обучающихся]]</f>
        <v>0</v>
      </c>
      <c r="J1262" s="119">
        <f>Таблица1[[#This Row],[Отсеяно]]/Таблица1[[#This Row],[Всего обучающихся]]</f>
        <v>1</v>
      </c>
      <c r="K1262" s="67">
        <f>Таблица1[[#This Row],[Всего обучающихся]]-Таблица1[[#This Row],[Загружено]]</f>
        <v>13</v>
      </c>
      <c r="L1262" s="73">
        <f>Таблица1[[#This Row],[Всего обучающихся]]-Таблица1[[#This Row],[Загружено]]-Таблица1[[#This Row],[Отсеяно]]</f>
        <v>0</v>
      </c>
    </row>
    <row r="1263" spans="1:14" ht="16.5" customHeight="1" x14ac:dyDescent="0.2">
      <c r="A1263" s="37" t="s">
        <v>371</v>
      </c>
      <c r="B1263" s="37" t="s">
        <v>2099</v>
      </c>
      <c r="C1263" s="101">
        <v>4</v>
      </c>
      <c r="D1263" s="101">
        <v>4</v>
      </c>
      <c r="E1263" s="70">
        <v>7</v>
      </c>
      <c r="F1263" s="57">
        <v>7</v>
      </c>
      <c r="G1263" s="57">
        <v>0</v>
      </c>
      <c r="H1263" s="37" t="s">
        <v>2095</v>
      </c>
      <c r="I1263" s="122">
        <f>Таблица1[[#This Row],[Загружено]]/Таблица1[[#This Row],[Всего обучающихся]]</f>
        <v>1</v>
      </c>
      <c r="J1263" s="77">
        <f>Таблица1[[#This Row],[Отсеяно]]/Таблица1[[#This Row],[Всего обучающихся]]</f>
        <v>0</v>
      </c>
      <c r="K1263" s="67">
        <f>Таблица1[[#This Row],[Всего обучающихся]]-Таблица1[[#This Row],[Загружено]]</f>
        <v>0</v>
      </c>
      <c r="L1263" s="73">
        <f>Таблица1[[#This Row],[Всего обучающихся]]-Таблица1[[#This Row],[Загружено]]-Таблица1[[#This Row],[Отсеяно]]</f>
        <v>0</v>
      </c>
    </row>
    <row r="1264" spans="1:14" ht="16.5" customHeight="1" x14ac:dyDescent="0.2">
      <c r="A1264" s="37" t="s">
        <v>371</v>
      </c>
      <c r="B1264" s="37" t="s">
        <v>1893</v>
      </c>
      <c r="C1264" s="101">
        <v>3</v>
      </c>
      <c r="D1264" s="101">
        <v>3</v>
      </c>
      <c r="E1264" s="70">
        <v>5</v>
      </c>
      <c r="F1264" s="57">
        <v>5</v>
      </c>
      <c r="G1264" s="57">
        <v>0</v>
      </c>
      <c r="H1264" s="37" t="s">
        <v>2095</v>
      </c>
      <c r="I1264" s="121">
        <f>Таблица1[[#This Row],[Загружено]]/Таблица1[[#This Row],[Всего обучающихся]]</f>
        <v>1</v>
      </c>
      <c r="J1264" s="77">
        <f>Таблица1[[#This Row],[Отсеяно]]/Таблица1[[#This Row],[Всего обучающихся]]</f>
        <v>0</v>
      </c>
      <c r="K1264" s="67">
        <f>Таблица1[[#This Row],[Всего обучающихся]]-Таблица1[[#This Row],[Загружено]]</f>
        <v>0</v>
      </c>
      <c r="L1264" s="73">
        <f>Таблица1[[#This Row],[Всего обучающихся]]-Таблица1[[#This Row],[Загружено]]-Таблица1[[#This Row],[Отсеяно]]</f>
        <v>0</v>
      </c>
    </row>
    <row r="1265" spans="1:14" ht="16.5" customHeight="1" x14ac:dyDescent="0.2">
      <c r="A1265" s="37" t="s">
        <v>371</v>
      </c>
      <c r="B1265" s="37" t="s">
        <v>2098</v>
      </c>
      <c r="C1265" s="101">
        <v>1</v>
      </c>
      <c r="D1265" s="101">
        <v>1</v>
      </c>
      <c r="E1265" s="70">
        <v>3</v>
      </c>
      <c r="F1265" s="57">
        <v>3</v>
      </c>
      <c r="G1265" s="57">
        <v>0</v>
      </c>
      <c r="H1265" s="37" t="s">
        <v>2095</v>
      </c>
      <c r="I1265" s="121">
        <f>Таблица1[[#This Row],[Загружено]]/Таблица1[[#This Row],[Всего обучающихся]]</f>
        <v>1</v>
      </c>
      <c r="J1265" s="77">
        <f>Таблица1[[#This Row],[Отсеяно]]/Таблица1[[#This Row],[Всего обучающихся]]</f>
        <v>0</v>
      </c>
      <c r="K1265" s="67">
        <f>Таблица1[[#This Row],[Всего обучающихся]]-Таблица1[[#This Row],[Загружено]]</f>
        <v>0</v>
      </c>
      <c r="L1265" s="73">
        <f>Таблица1[[#This Row],[Всего обучающихся]]-Таблица1[[#This Row],[Загружено]]-Таблица1[[#This Row],[Отсеяно]]</f>
        <v>0</v>
      </c>
    </row>
    <row r="1266" spans="1:14" ht="16.5" customHeight="1" x14ac:dyDescent="0.2">
      <c r="A1266" s="37" t="s">
        <v>371</v>
      </c>
      <c r="B1266" s="37" t="s">
        <v>1886</v>
      </c>
      <c r="C1266" s="98">
        <v>1</v>
      </c>
      <c r="D1266" s="98">
        <v>1</v>
      </c>
      <c r="E1266" s="70">
        <v>2</v>
      </c>
      <c r="F1266" s="57">
        <v>1</v>
      </c>
      <c r="G1266" s="57">
        <v>1</v>
      </c>
      <c r="H1266" s="37" t="s">
        <v>2095</v>
      </c>
      <c r="I1266" s="77">
        <f>Таблица1[[#This Row],[Загружено]]/Таблица1[[#This Row],[Всего обучающихся]]</f>
        <v>0.5</v>
      </c>
      <c r="J1266" s="119">
        <f>Таблица1[[#This Row],[Отсеяно]]/Таблица1[[#This Row],[Всего обучающихся]]</f>
        <v>0.5</v>
      </c>
      <c r="K1266" s="67">
        <f>Таблица1[[#This Row],[Всего обучающихся]]-Таблица1[[#This Row],[Загружено]]</f>
        <v>1</v>
      </c>
      <c r="L1266" s="73">
        <f>Таблица1[[#This Row],[Всего обучающихся]]-Таблица1[[#This Row],[Загружено]]-Таблица1[[#This Row],[Отсеяно]]</f>
        <v>0</v>
      </c>
    </row>
    <row r="1267" spans="1:14" s="41" customFormat="1" ht="16.5" customHeight="1" x14ac:dyDescent="0.2">
      <c r="A1267" s="37" t="s">
        <v>371</v>
      </c>
      <c r="B1267" s="37" t="s">
        <v>1876</v>
      </c>
      <c r="C1267" s="101">
        <v>1</v>
      </c>
      <c r="D1267" s="101">
        <v>1</v>
      </c>
      <c r="E1267" s="70">
        <v>2</v>
      </c>
      <c r="F1267" s="57">
        <v>2</v>
      </c>
      <c r="G1267" s="57">
        <v>0</v>
      </c>
      <c r="H1267" s="37" t="s">
        <v>2095</v>
      </c>
      <c r="I1267" s="121">
        <f>Таблица1[[#This Row],[Загружено]]/Таблица1[[#This Row],[Всего обучающихся]]</f>
        <v>1</v>
      </c>
      <c r="J1267" s="77">
        <f>Таблица1[[#This Row],[Отсеяно]]/Таблица1[[#This Row],[Всего обучающихся]]</f>
        <v>0</v>
      </c>
      <c r="K1267" s="67">
        <f>Таблица1[[#This Row],[Всего обучающихся]]-Таблица1[[#This Row],[Загружено]]</f>
        <v>0</v>
      </c>
      <c r="L1267" s="73">
        <f>Таблица1[[#This Row],[Всего обучающихся]]-Таблица1[[#This Row],[Загружено]]-Таблица1[[#This Row],[Отсеяно]]</f>
        <v>0</v>
      </c>
      <c r="M1267" s="32"/>
      <c r="N1267" s="32"/>
    </row>
    <row r="1268" spans="1:14" ht="16.5" customHeight="1" x14ac:dyDescent="0.2">
      <c r="A1268" s="37" t="s">
        <v>371</v>
      </c>
      <c r="B1268" s="37" t="s">
        <v>1879</v>
      </c>
      <c r="C1268" s="98">
        <v>25</v>
      </c>
      <c r="D1268" s="98">
        <v>21</v>
      </c>
      <c r="E1268" s="70">
        <v>168</v>
      </c>
      <c r="F1268" s="57">
        <v>155</v>
      </c>
      <c r="G1268" s="57">
        <v>14</v>
      </c>
      <c r="H1268" s="37" t="s">
        <v>2095</v>
      </c>
      <c r="I1268" s="109">
        <f>Таблица1[[#This Row],[Загружено]]/Таблица1[[#This Row],[Всего обучающихся]]</f>
        <v>0.92261904761904767</v>
      </c>
      <c r="J1268" s="77">
        <f>Таблица1[[#This Row],[Отсеяно]]/Таблица1[[#This Row],[Всего обучающихся]]</f>
        <v>8.3333333333333329E-2</v>
      </c>
      <c r="K1268" s="67">
        <f>Таблица1[[#This Row],[Всего обучающихся]]-Таблица1[[#This Row],[Загружено]]</f>
        <v>13</v>
      </c>
      <c r="L1268" s="73">
        <f>Таблица1[[#This Row],[Всего обучающихся]]-Таблица1[[#This Row],[Загружено]]-Таблица1[[#This Row],[Отсеяно]]</f>
        <v>-1</v>
      </c>
    </row>
    <row r="1269" spans="1:14" ht="16.5" customHeight="1" x14ac:dyDescent="0.2">
      <c r="A1269" s="37" t="s">
        <v>371</v>
      </c>
      <c r="B1269" s="37" t="s">
        <v>2100</v>
      </c>
      <c r="C1269" s="101">
        <v>19</v>
      </c>
      <c r="D1269" s="101">
        <v>17</v>
      </c>
      <c r="E1269" s="70">
        <v>71</v>
      </c>
      <c r="F1269" s="57">
        <v>71</v>
      </c>
      <c r="G1269" s="57">
        <v>1</v>
      </c>
      <c r="H1269" s="37" t="s">
        <v>2095</v>
      </c>
      <c r="I1269" s="121">
        <f>Таблица1[[#This Row],[Загружено]]/Таблица1[[#This Row],[Всего обучающихся]]</f>
        <v>1</v>
      </c>
      <c r="J1269" s="77">
        <f>Таблица1[[#This Row],[Отсеяно]]/Таблица1[[#This Row],[Всего обучающихся]]</f>
        <v>1.4084507042253521E-2</v>
      </c>
      <c r="K1269" s="67">
        <f>Таблица1[[#This Row],[Всего обучающихся]]-Таблица1[[#This Row],[Загружено]]</f>
        <v>0</v>
      </c>
      <c r="L1269" s="73">
        <f>Таблица1[[#This Row],[Всего обучающихся]]-Таблица1[[#This Row],[Загружено]]-Таблица1[[#This Row],[Отсеяно]]</f>
        <v>-1</v>
      </c>
    </row>
    <row r="1270" spans="1:14" ht="16.5" customHeight="1" x14ac:dyDescent="0.2">
      <c r="A1270" s="37" t="s">
        <v>371</v>
      </c>
      <c r="B1270" s="37" t="s">
        <v>1891</v>
      </c>
      <c r="C1270" s="98">
        <v>5</v>
      </c>
      <c r="D1270" s="98">
        <v>5</v>
      </c>
      <c r="E1270" s="70">
        <v>24</v>
      </c>
      <c r="F1270" s="57">
        <v>3</v>
      </c>
      <c r="G1270" s="57">
        <v>22</v>
      </c>
      <c r="H1270" s="37" t="s">
        <v>2095</v>
      </c>
      <c r="I1270" s="77">
        <f>Таблица1[[#This Row],[Загружено]]/Таблица1[[#This Row],[Всего обучающихся]]</f>
        <v>0.125</v>
      </c>
      <c r="J1270" s="119">
        <f>Таблица1[[#This Row],[Отсеяно]]/Таблица1[[#This Row],[Всего обучающихся]]</f>
        <v>0.91666666666666663</v>
      </c>
      <c r="K1270" s="67">
        <f>Таблица1[[#This Row],[Всего обучающихся]]-Таблица1[[#This Row],[Загружено]]</f>
        <v>21</v>
      </c>
      <c r="L1270" s="73">
        <f>Таблица1[[#This Row],[Всего обучающихся]]-Таблица1[[#This Row],[Загружено]]-Таблица1[[#This Row],[Отсеяно]]</f>
        <v>-1</v>
      </c>
    </row>
    <row r="1271" spans="1:14" ht="16.5" customHeight="1" x14ac:dyDescent="0.2">
      <c r="A1271" s="37" t="s">
        <v>371</v>
      </c>
      <c r="B1271" s="37" t="s">
        <v>2105</v>
      </c>
      <c r="C1271" s="98">
        <v>24</v>
      </c>
      <c r="D1271" s="98">
        <v>19</v>
      </c>
      <c r="E1271" s="70">
        <v>121</v>
      </c>
      <c r="F1271" s="57">
        <v>22</v>
      </c>
      <c r="G1271" s="57">
        <v>102</v>
      </c>
      <c r="H1271" s="37" t="s">
        <v>2095</v>
      </c>
      <c r="I1271" s="64">
        <f>Таблица1[[#This Row],[Загружено]]/Таблица1[[#This Row],[Всего обучающихся]]</f>
        <v>0.18181818181818182</v>
      </c>
      <c r="J1271" s="119">
        <f>Таблица1[[#This Row],[Отсеяно]]/Таблица1[[#This Row],[Всего обучающихся]]</f>
        <v>0.84297520661157022</v>
      </c>
      <c r="K1271" s="67">
        <f>Таблица1[[#This Row],[Всего обучающихся]]-Таблица1[[#This Row],[Загружено]]</f>
        <v>99</v>
      </c>
      <c r="L1271" s="73">
        <f>Таблица1[[#This Row],[Всего обучающихся]]-Таблица1[[#This Row],[Загружено]]-Таблица1[[#This Row],[Отсеяно]]</f>
        <v>-3</v>
      </c>
      <c r="M1271" s="47"/>
      <c r="N1271" s="47"/>
    </row>
    <row r="1272" spans="1:14" ht="16.5" customHeight="1" x14ac:dyDescent="0.2">
      <c r="A1272" s="37" t="s">
        <v>371</v>
      </c>
      <c r="B1272" s="37" t="s">
        <v>2108</v>
      </c>
      <c r="C1272" s="98">
        <v>20</v>
      </c>
      <c r="D1272" s="98">
        <v>18</v>
      </c>
      <c r="E1272" s="70">
        <v>50</v>
      </c>
      <c r="F1272" s="57">
        <v>49</v>
      </c>
      <c r="G1272" s="57">
        <v>4</v>
      </c>
      <c r="H1272" s="37" t="s">
        <v>2095</v>
      </c>
      <c r="I1272" s="77">
        <f>Таблица1[[#This Row],[Загружено]]/Таблица1[[#This Row],[Всего обучающихся]]</f>
        <v>0.98</v>
      </c>
      <c r="J1272" s="77">
        <f>Таблица1[[#This Row],[Отсеяно]]/Таблица1[[#This Row],[Всего обучающихся]]</f>
        <v>0.08</v>
      </c>
      <c r="K1272" s="67">
        <f>Таблица1[[#This Row],[Всего обучающихся]]-Таблица1[[#This Row],[Загружено]]</f>
        <v>1</v>
      </c>
      <c r="L1272" s="73">
        <f>Таблица1[[#This Row],[Всего обучающихся]]-Таблица1[[#This Row],[Загружено]]-Таблица1[[#This Row],[Отсеяно]]</f>
        <v>-3</v>
      </c>
    </row>
    <row r="1273" spans="1:14" ht="16.5" customHeight="1" x14ac:dyDescent="0.2">
      <c r="A1273" s="37" t="s">
        <v>371</v>
      </c>
      <c r="B1273" s="37" t="s">
        <v>1883</v>
      </c>
      <c r="C1273" s="98">
        <v>19</v>
      </c>
      <c r="D1273" s="98">
        <v>16</v>
      </c>
      <c r="E1273" s="70">
        <v>49</v>
      </c>
      <c r="F1273" s="115">
        <v>0</v>
      </c>
      <c r="G1273" s="57">
        <v>52</v>
      </c>
      <c r="H1273" s="37" t="s">
        <v>2095</v>
      </c>
      <c r="I1273" s="77">
        <f>Таблица1[[#This Row],[Загружено]]/Таблица1[[#This Row],[Всего обучающихся]]</f>
        <v>0</v>
      </c>
      <c r="J1273" s="119">
        <f>Таблица1[[#This Row],[Отсеяно]]/Таблица1[[#This Row],[Всего обучающихся]]</f>
        <v>1.0612244897959184</v>
      </c>
      <c r="K1273" s="67">
        <f>Таблица1[[#This Row],[Всего обучающихся]]-Таблица1[[#This Row],[Загружено]]</f>
        <v>49</v>
      </c>
      <c r="L1273" s="73">
        <f>Таблица1[[#This Row],[Всего обучающихся]]-Таблица1[[#This Row],[Загружено]]-Таблица1[[#This Row],[Отсеяно]]</f>
        <v>-3</v>
      </c>
    </row>
    <row r="1274" spans="1:14" ht="16.5" customHeight="1" x14ac:dyDescent="0.2">
      <c r="A1274" s="37" t="s">
        <v>371</v>
      </c>
      <c r="B1274" s="37" t="s">
        <v>2109</v>
      </c>
      <c r="C1274" s="98">
        <v>8</v>
      </c>
      <c r="D1274" s="98">
        <v>8</v>
      </c>
      <c r="E1274" s="70">
        <v>28</v>
      </c>
      <c r="F1274" s="57">
        <v>6</v>
      </c>
      <c r="G1274" s="57">
        <v>26</v>
      </c>
      <c r="H1274" s="37" t="s">
        <v>2095</v>
      </c>
      <c r="I1274" s="77">
        <f>Таблица1[[#This Row],[Загружено]]/Таблица1[[#This Row],[Всего обучающихся]]</f>
        <v>0.21428571428571427</v>
      </c>
      <c r="J1274" s="119">
        <f>Таблица1[[#This Row],[Отсеяно]]/Таблица1[[#This Row],[Всего обучающихся]]</f>
        <v>0.9285714285714286</v>
      </c>
      <c r="K1274" s="67">
        <f>Таблица1[[#This Row],[Всего обучающихся]]-Таблица1[[#This Row],[Загружено]]</f>
        <v>22</v>
      </c>
      <c r="L1274" s="73">
        <f>Таблица1[[#This Row],[Всего обучающихся]]-Таблица1[[#This Row],[Загружено]]-Таблица1[[#This Row],[Отсеяно]]</f>
        <v>-4</v>
      </c>
    </row>
    <row r="1275" spans="1:14" ht="16.5" customHeight="1" x14ac:dyDescent="0.2">
      <c r="A1275" s="37" t="s">
        <v>371</v>
      </c>
      <c r="B1275" s="37" t="s">
        <v>1882</v>
      </c>
      <c r="C1275" s="98">
        <v>18</v>
      </c>
      <c r="D1275" s="98">
        <v>16</v>
      </c>
      <c r="E1275" s="70">
        <v>61</v>
      </c>
      <c r="F1275" s="57">
        <v>59</v>
      </c>
      <c r="G1275" s="57">
        <v>10</v>
      </c>
      <c r="H1275" s="37" t="s">
        <v>2095</v>
      </c>
      <c r="I1275" s="77">
        <f>Таблица1[[#This Row],[Загружено]]/Таблица1[[#This Row],[Всего обучающихся]]</f>
        <v>0.96721311475409832</v>
      </c>
      <c r="J1275" s="77">
        <f>Таблица1[[#This Row],[Отсеяно]]/Таблица1[[#This Row],[Всего обучающихся]]</f>
        <v>0.16393442622950818</v>
      </c>
      <c r="K1275" s="67">
        <f>Таблица1[[#This Row],[Всего обучающихся]]-Таблица1[[#This Row],[Загружено]]</f>
        <v>2</v>
      </c>
      <c r="L1275" s="73">
        <f>Таблица1[[#This Row],[Всего обучающихся]]-Таблица1[[#This Row],[Загружено]]-Таблица1[[#This Row],[Отсеяно]]</f>
        <v>-8</v>
      </c>
    </row>
    <row r="1276" spans="1:14" ht="16.5" customHeight="1" x14ac:dyDescent="0.2">
      <c r="A1276" s="37" t="s">
        <v>371</v>
      </c>
      <c r="B1276" s="37" t="s">
        <v>2106</v>
      </c>
      <c r="C1276" s="98">
        <v>16</v>
      </c>
      <c r="D1276" s="98">
        <v>12</v>
      </c>
      <c r="E1276" s="70">
        <v>69</v>
      </c>
      <c r="F1276" s="57">
        <v>7</v>
      </c>
      <c r="G1276" s="57">
        <v>71</v>
      </c>
      <c r="H1276" s="37" t="s">
        <v>2095</v>
      </c>
      <c r="I1276" s="77">
        <f>Таблица1[[#This Row],[Загружено]]/Таблица1[[#This Row],[Всего обучающихся]]</f>
        <v>0.10144927536231885</v>
      </c>
      <c r="J1276" s="119">
        <f>Таблица1[[#This Row],[Отсеяно]]/Таблица1[[#This Row],[Всего обучающихся]]</f>
        <v>1.0289855072463767</v>
      </c>
      <c r="K1276" s="67">
        <f>Таблица1[[#This Row],[Всего обучающихся]]-Таблица1[[#This Row],[Загружено]]</f>
        <v>62</v>
      </c>
      <c r="L1276" s="73">
        <f>Таблица1[[#This Row],[Всего обучающихся]]-Таблица1[[#This Row],[Загружено]]-Таблица1[[#This Row],[Отсеяно]]</f>
        <v>-9</v>
      </c>
    </row>
    <row r="1277" spans="1:14" ht="16.5" customHeight="1" x14ac:dyDescent="0.2">
      <c r="A1277" s="46" t="s">
        <v>371</v>
      </c>
      <c r="B1277" s="46" t="s">
        <v>1887</v>
      </c>
      <c r="C1277" s="98">
        <v>46</v>
      </c>
      <c r="D1277" s="98">
        <v>39</v>
      </c>
      <c r="E1277" s="79">
        <v>370</v>
      </c>
      <c r="F1277" s="57">
        <v>59</v>
      </c>
      <c r="G1277" s="57">
        <v>356</v>
      </c>
      <c r="H1277" s="37" t="s">
        <v>2095</v>
      </c>
      <c r="I1277" s="77">
        <f>Таблица1[[#This Row],[Загружено]]/Таблица1[[#This Row],[Всего обучающихся]]</f>
        <v>0.15945945945945947</v>
      </c>
      <c r="J1277" s="119">
        <f>Таблица1[[#This Row],[Отсеяно]]/Таблица1[[#This Row],[Всего обучающихся]]</f>
        <v>0.96216216216216222</v>
      </c>
      <c r="K1277" s="118">
        <f>Таблица1[[#This Row],[Всего обучающихся]]-Таблица1[[#This Row],[Загружено]]</f>
        <v>311</v>
      </c>
      <c r="L1277" s="73">
        <f>Таблица1[[#This Row],[Всего обучающихся]]-Таблица1[[#This Row],[Загружено]]-Таблица1[[#This Row],[Отсеяно]]</f>
        <v>-45</v>
      </c>
    </row>
    <row r="1278" spans="1:14" ht="16.5" customHeight="1" x14ac:dyDescent="0.2">
      <c r="A1278" s="37" t="s">
        <v>370</v>
      </c>
      <c r="B1278" s="37" t="s">
        <v>1895</v>
      </c>
      <c r="C1278" s="98">
        <v>16</v>
      </c>
      <c r="D1278" s="98">
        <v>16</v>
      </c>
      <c r="E1278" s="70">
        <v>65</v>
      </c>
      <c r="F1278" s="115">
        <v>0</v>
      </c>
      <c r="G1278" s="57">
        <v>3</v>
      </c>
      <c r="H1278" s="37" t="s">
        <v>2095</v>
      </c>
      <c r="I1278" s="109">
        <f>Таблица1[[#This Row],[Загружено]]/Таблица1[[#This Row],[Всего обучающихся]]</f>
        <v>0</v>
      </c>
      <c r="J1278" s="77">
        <f>Таблица1[[#This Row],[Отсеяно]]/Таблица1[[#This Row],[Всего обучающихся]]</f>
        <v>4.6153846153846156E-2</v>
      </c>
      <c r="K1278" s="67">
        <f>Таблица1[[#This Row],[Всего обучающихся]]-Таблица1[[#This Row],[Загружено]]</f>
        <v>65</v>
      </c>
      <c r="L1278" s="73">
        <f>Таблица1[[#This Row],[Всего обучающихся]]-Таблица1[[#This Row],[Загружено]]-Таблица1[[#This Row],[Отсеяно]]</f>
        <v>62</v>
      </c>
      <c r="M1278" s="33">
        <v>66</v>
      </c>
      <c r="N1278" s="33"/>
    </row>
    <row r="1279" spans="1:14" ht="16.5" customHeight="1" x14ac:dyDescent="0.2">
      <c r="A1279" s="46" t="s">
        <v>370</v>
      </c>
      <c r="B1279" s="46" t="s">
        <v>1929</v>
      </c>
      <c r="C1279" s="98">
        <v>47</v>
      </c>
      <c r="D1279" s="98">
        <v>43</v>
      </c>
      <c r="E1279" s="79">
        <v>491</v>
      </c>
      <c r="F1279" s="57">
        <v>471</v>
      </c>
      <c r="G1279" s="57">
        <v>9</v>
      </c>
      <c r="H1279" s="37" t="s">
        <v>2095</v>
      </c>
      <c r="I1279" s="77">
        <f>Таблица1[[#This Row],[Загружено]]/Таблица1[[#This Row],[Всего обучающихся]]</f>
        <v>0.95926680244399187</v>
      </c>
      <c r="J1279" s="77">
        <f>Таблица1[[#This Row],[Отсеяно]]/Таблица1[[#This Row],[Всего обучающихся]]</f>
        <v>1.8329938900203666E-2</v>
      </c>
      <c r="K1279" s="67">
        <f>Таблица1[[#This Row],[Всего обучающихся]]-Таблица1[[#This Row],[Загружено]]</f>
        <v>20</v>
      </c>
      <c r="L1279" s="73">
        <f>Таблица1[[#This Row],[Всего обучающихся]]-Таблица1[[#This Row],[Загружено]]-Таблица1[[#This Row],[Отсеяно]]</f>
        <v>11</v>
      </c>
      <c r="M1279" s="41"/>
      <c r="N1279" s="41"/>
    </row>
    <row r="1280" spans="1:14" ht="16.5" customHeight="1" x14ac:dyDescent="0.2">
      <c r="A1280" s="37" t="s">
        <v>370</v>
      </c>
      <c r="B1280" s="37" t="s">
        <v>1922</v>
      </c>
      <c r="C1280" s="98">
        <v>3</v>
      </c>
      <c r="D1280" s="98">
        <v>3</v>
      </c>
      <c r="E1280" s="70">
        <v>9</v>
      </c>
      <c r="F1280" s="115">
        <v>0</v>
      </c>
      <c r="G1280" s="57">
        <v>0</v>
      </c>
      <c r="H1280" s="37" t="s">
        <v>2095</v>
      </c>
      <c r="I1280" s="64">
        <f>Таблица1[[#This Row],[Загружено]]/Таблица1[[#This Row],[Всего обучающихся]]</f>
        <v>0</v>
      </c>
      <c r="J1280" s="77">
        <f>Таблица1[[#This Row],[Отсеяно]]/Таблица1[[#This Row],[Всего обучающихся]]</f>
        <v>0</v>
      </c>
      <c r="K1280" s="67">
        <f>Таблица1[[#This Row],[Всего обучающихся]]-Таблица1[[#This Row],[Загружено]]</f>
        <v>9</v>
      </c>
      <c r="L1280" s="73">
        <f>Таблица1[[#This Row],[Всего обучающихся]]-Таблица1[[#This Row],[Загружено]]-Таблица1[[#This Row],[Отсеяно]]</f>
        <v>9</v>
      </c>
    </row>
    <row r="1281" spans="1:14" ht="16.5" customHeight="1" x14ac:dyDescent="0.2">
      <c r="A1281" s="37" t="s">
        <v>370</v>
      </c>
      <c r="B1281" s="37" t="s">
        <v>1909</v>
      </c>
      <c r="C1281" s="98">
        <v>11</v>
      </c>
      <c r="D1281" s="98">
        <v>11</v>
      </c>
      <c r="E1281" s="70">
        <v>28</v>
      </c>
      <c r="F1281" s="57">
        <v>19</v>
      </c>
      <c r="G1281" s="57">
        <v>1</v>
      </c>
      <c r="H1281" s="37" t="s">
        <v>2095</v>
      </c>
      <c r="I1281" s="77">
        <f>Таблица1[[#This Row],[Загружено]]/Таблица1[[#This Row],[Всего обучающихся]]</f>
        <v>0.6785714285714286</v>
      </c>
      <c r="J1281" s="77">
        <f>Таблица1[[#This Row],[Отсеяно]]/Таблица1[[#This Row],[Всего обучающихся]]</f>
        <v>3.5714285714285712E-2</v>
      </c>
      <c r="K1281" s="67">
        <f>Таблица1[[#This Row],[Всего обучающихся]]-Таблица1[[#This Row],[Загружено]]</f>
        <v>9</v>
      </c>
      <c r="L1281" s="73">
        <f>Таблица1[[#This Row],[Всего обучающихся]]-Таблица1[[#This Row],[Загружено]]-Таблица1[[#This Row],[Отсеяно]]</f>
        <v>8</v>
      </c>
    </row>
    <row r="1282" spans="1:14" ht="16.5" customHeight="1" x14ac:dyDescent="0.2">
      <c r="A1282" s="37" t="s">
        <v>370</v>
      </c>
      <c r="B1282" s="37" t="s">
        <v>1901</v>
      </c>
      <c r="C1282" s="98">
        <v>19</v>
      </c>
      <c r="D1282" s="98">
        <v>16</v>
      </c>
      <c r="E1282" s="70">
        <v>55</v>
      </c>
      <c r="F1282" s="57">
        <v>48</v>
      </c>
      <c r="G1282" s="57"/>
      <c r="H1282" s="37" t="s">
        <v>2095</v>
      </c>
      <c r="I1282" s="109">
        <f>Таблица1[[#This Row],[Загружено]]/Таблица1[[#This Row],[Всего обучающихся]]</f>
        <v>0.87272727272727268</v>
      </c>
      <c r="J1282" s="77">
        <f>Таблица1[[#This Row],[Отсеяно]]/Таблица1[[#This Row],[Всего обучающихся]]</f>
        <v>0</v>
      </c>
      <c r="K1282" s="67">
        <f>Таблица1[[#This Row],[Всего обучающихся]]-Таблица1[[#This Row],[Загружено]]</f>
        <v>7</v>
      </c>
      <c r="L1282" s="73">
        <f>Таблица1[[#This Row],[Всего обучающихся]]-Таблица1[[#This Row],[Загружено]]-Таблица1[[#This Row],[Отсеяно]]</f>
        <v>7</v>
      </c>
    </row>
    <row r="1283" spans="1:14" ht="16.5" customHeight="1" x14ac:dyDescent="0.2">
      <c r="A1283" s="46" t="s">
        <v>370</v>
      </c>
      <c r="B1283" s="46" t="s">
        <v>304</v>
      </c>
      <c r="C1283" s="98">
        <v>33</v>
      </c>
      <c r="D1283" s="98">
        <v>28</v>
      </c>
      <c r="E1283" s="79">
        <v>248</v>
      </c>
      <c r="F1283" s="57">
        <v>231</v>
      </c>
      <c r="G1283" s="57">
        <v>11</v>
      </c>
      <c r="H1283" s="37" t="s">
        <v>2095</v>
      </c>
      <c r="I1283" s="77">
        <f>Таблица1[[#This Row],[Загружено]]/Таблица1[[#This Row],[Всего обучающихся]]</f>
        <v>0.93145161290322576</v>
      </c>
      <c r="J1283" s="77">
        <f>Таблица1[[#This Row],[Отсеяно]]/Таблица1[[#This Row],[Всего обучающихся]]</f>
        <v>4.4354838709677422E-2</v>
      </c>
      <c r="K1283" s="67">
        <f>Таблица1[[#This Row],[Всего обучающихся]]-Таблица1[[#This Row],[Загружено]]</f>
        <v>17</v>
      </c>
      <c r="L1283" s="73">
        <f>Таблица1[[#This Row],[Всего обучающихся]]-Таблица1[[#This Row],[Загружено]]-Таблица1[[#This Row],[Отсеяно]]</f>
        <v>6</v>
      </c>
    </row>
    <row r="1284" spans="1:14" ht="16.5" customHeight="1" x14ac:dyDescent="0.2">
      <c r="A1284" s="37" t="s">
        <v>370</v>
      </c>
      <c r="B1284" s="37" t="s">
        <v>1907</v>
      </c>
      <c r="C1284" s="98">
        <v>40</v>
      </c>
      <c r="D1284" s="98">
        <v>38</v>
      </c>
      <c r="E1284" s="70">
        <v>271</v>
      </c>
      <c r="F1284" s="57">
        <v>261</v>
      </c>
      <c r="G1284" s="57">
        <v>6</v>
      </c>
      <c r="H1284" s="37" t="s">
        <v>2095</v>
      </c>
      <c r="I1284" s="77">
        <f>Таблица1[[#This Row],[Загружено]]/Таблица1[[#This Row],[Всего обучающихся]]</f>
        <v>0.96309963099630991</v>
      </c>
      <c r="J1284" s="77">
        <f>Таблица1[[#This Row],[Отсеяно]]/Таблица1[[#This Row],[Всего обучающихся]]</f>
        <v>2.2140221402214021E-2</v>
      </c>
      <c r="K1284" s="67">
        <f>Таблица1[[#This Row],[Всего обучающихся]]-Таблица1[[#This Row],[Загружено]]</f>
        <v>10</v>
      </c>
      <c r="L1284" s="73">
        <f>Таблица1[[#This Row],[Всего обучающихся]]-Таблица1[[#This Row],[Загружено]]-Таблица1[[#This Row],[Отсеяно]]</f>
        <v>4</v>
      </c>
    </row>
    <row r="1285" spans="1:14" ht="16.5" customHeight="1" x14ac:dyDescent="0.2">
      <c r="A1285" s="46" t="s">
        <v>370</v>
      </c>
      <c r="B1285" s="46" t="s">
        <v>1926</v>
      </c>
      <c r="C1285" s="98">
        <v>19</v>
      </c>
      <c r="D1285" s="98">
        <v>14</v>
      </c>
      <c r="E1285" s="79">
        <v>59</v>
      </c>
      <c r="F1285" s="57">
        <v>56</v>
      </c>
      <c r="G1285" s="57"/>
      <c r="H1285" s="37" t="s">
        <v>2095</v>
      </c>
      <c r="I1285" s="77">
        <f>Таблица1[[#This Row],[Загружено]]/Таблица1[[#This Row],[Всего обучающихся]]</f>
        <v>0.94915254237288138</v>
      </c>
      <c r="J1285" s="77">
        <f>Таблица1[[#This Row],[Отсеяно]]/Таблица1[[#This Row],[Всего обучающихся]]</f>
        <v>0</v>
      </c>
      <c r="K1285" s="67">
        <f>Таблица1[[#This Row],[Всего обучающихся]]-Таблица1[[#This Row],[Загружено]]</f>
        <v>3</v>
      </c>
      <c r="L1285" s="73">
        <f>Таблица1[[#This Row],[Всего обучающихся]]-Таблица1[[#This Row],[Загружено]]-Таблица1[[#This Row],[Отсеяно]]</f>
        <v>3</v>
      </c>
    </row>
    <row r="1286" spans="1:14" ht="16.5" customHeight="1" x14ac:dyDescent="0.2">
      <c r="A1286" s="37" t="s">
        <v>370</v>
      </c>
      <c r="B1286" s="37" t="s">
        <v>1905</v>
      </c>
      <c r="C1286" s="98">
        <v>6</v>
      </c>
      <c r="D1286" s="98">
        <v>6</v>
      </c>
      <c r="E1286" s="70">
        <v>19</v>
      </c>
      <c r="F1286" s="57">
        <v>16</v>
      </c>
      <c r="G1286" s="57"/>
      <c r="H1286" s="37" t="s">
        <v>2095</v>
      </c>
      <c r="I1286" s="109">
        <f>Таблица1[[#This Row],[Загружено]]/Таблица1[[#This Row],[Всего обучающихся]]</f>
        <v>0.84210526315789469</v>
      </c>
      <c r="J1286" s="77">
        <f>Таблица1[[#This Row],[Отсеяно]]/Таблица1[[#This Row],[Всего обучающихся]]</f>
        <v>0</v>
      </c>
      <c r="K1286" s="67">
        <f>Таблица1[[#This Row],[Всего обучающихся]]-Таблица1[[#This Row],[Загружено]]</f>
        <v>3</v>
      </c>
      <c r="L1286" s="73">
        <f>Таблица1[[#This Row],[Всего обучающихся]]-Таблица1[[#This Row],[Загружено]]-Таблица1[[#This Row],[Отсеяно]]</f>
        <v>3</v>
      </c>
    </row>
    <row r="1287" spans="1:14" ht="16.5" customHeight="1" x14ac:dyDescent="0.2">
      <c r="A1287" s="37" t="s">
        <v>370</v>
      </c>
      <c r="B1287" s="37" t="s">
        <v>1917</v>
      </c>
      <c r="C1287" s="98">
        <v>25</v>
      </c>
      <c r="D1287" s="98">
        <v>22</v>
      </c>
      <c r="E1287" s="70">
        <v>103</v>
      </c>
      <c r="F1287" s="57">
        <v>98</v>
      </c>
      <c r="G1287" s="57">
        <v>3</v>
      </c>
      <c r="H1287" s="37" t="s">
        <v>2095</v>
      </c>
      <c r="I1287" s="77">
        <f>Таблица1[[#This Row],[Загружено]]/Таблица1[[#This Row],[Всего обучающихся]]</f>
        <v>0.95145631067961167</v>
      </c>
      <c r="J1287" s="77">
        <f>Таблица1[[#This Row],[Отсеяно]]/Таблица1[[#This Row],[Всего обучающихся]]</f>
        <v>2.9126213592233011E-2</v>
      </c>
      <c r="K1287" s="67">
        <f>Таблица1[[#This Row],[Всего обучающихся]]-Таблица1[[#This Row],[Загружено]]</f>
        <v>5</v>
      </c>
      <c r="L1287" s="73">
        <f>Таблица1[[#This Row],[Всего обучающихся]]-Таблица1[[#This Row],[Загружено]]-Таблица1[[#This Row],[Отсеяно]]</f>
        <v>2</v>
      </c>
    </row>
    <row r="1288" spans="1:14" ht="16.5" customHeight="1" x14ac:dyDescent="0.2">
      <c r="A1288" s="37" t="s">
        <v>370</v>
      </c>
      <c r="B1288" s="37" t="s">
        <v>1913</v>
      </c>
      <c r="C1288" s="98">
        <v>11</v>
      </c>
      <c r="D1288" s="98">
        <v>11</v>
      </c>
      <c r="E1288" s="70">
        <v>28</v>
      </c>
      <c r="F1288" s="57">
        <v>24</v>
      </c>
      <c r="G1288" s="57">
        <v>2</v>
      </c>
      <c r="H1288" s="37" t="s">
        <v>2095</v>
      </c>
      <c r="I1288" s="64">
        <f>Таблица1[[#This Row],[Загружено]]/Таблица1[[#This Row],[Всего обучающихся]]</f>
        <v>0.8571428571428571</v>
      </c>
      <c r="J1288" s="77">
        <f>Таблица1[[#This Row],[Отсеяно]]/Таблица1[[#This Row],[Всего обучающихся]]</f>
        <v>7.1428571428571425E-2</v>
      </c>
      <c r="K1288" s="67">
        <f>Таблица1[[#This Row],[Всего обучающихся]]-Таблица1[[#This Row],[Загружено]]</f>
        <v>4</v>
      </c>
      <c r="L1288" s="73">
        <f>Таблица1[[#This Row],[Всего обучающихся]]-Таблица1[[#This Row],[Загружено]]-Таблица1[[#This Row],[Отсеяно]]</f>
        <v>2</v>
      </c>
      <c r="M1288" s="41"/>
      <c r="N1288" s="41"/>
    </row>
    <row r="1289" spans="1:14" ht="16.5" customHeight="1" x14ac:dyDescent="0.2">
      <c r="A1289" s="37" t="s">
        <v>370</v>
      </c>
      <c r="B1289" s="37" t="s">
        <v>1898</v>
      </c>
      <c r="C1289" s="98">
        <v>22</v>
      </c>
      <c r="D1289" s="98">
        <v>20</v>
      </c>
      <c r="E1289" s="70">
        <v>105</v>
      </c>
      <c r="F1289" s="57">
        <v>101</v>
      </c>
      <c r="G1289" s="57">
        <v>3</v>
      </c>
      <c r="H1289" s="37" t="s">
        <v>2095</v>
      </c>
      <c r="I1289" s="110">
        <f>Таблица1[[#This Row],[Загружено]]/Таблица1[[#This Row],[Всего обучающихся]]</f>
        <v>0.96190476190476193</v>
      </c>
      <c r="J1289" s="77">
        <f>Таблица1[[#This Row],[Отсеяно]]/Таблица1[[#This Row],[Всего обучающихся]]</f>
        <v>2.8571428571428571E-2</v>
      </c>
      <c r="K1289" s="67">
        <f>Таблица1[[#This Row],[Всего обучающихся]]-Таблица1[[#This Row],[Загружено]]</f>
        <v>4</v>
      </c>
      <c r="L1289" s="73">
        <f>Таблица1[[#This Row],[Всего обучающихся]]-Таблица1[[#This Row],[Загружено]]-Таблица1[[#This Row],[Отсеяно]]</f>
        <v>1</v>
      </c>
      <c r="M1289" s="35"/>
      <c r="N1289" s="35"/>
    </row>
    <row r="1290" spans="1:14" ht="16.5" customHeight="1" x14ac:dyDescent="0.25">
      <c r="A1290" s="37" t="s">
        <v>370</v>
      </c>
      <c r="B1290" s="37" t="s">
        <v>2044</v>
      </c>
      <c r="C1290" s="96"/>
      <c r="D1290" s="96"/>
      <c r="E1290" s="70">
        <v>64</v>
      </c>
      <c r="F1290" s="57">
        <v>62</v>
      </c>
      <c r="G1290" s="57">
        <v>1</v>
      </c>
      <c r="H1290" s="37" t="s">
        <v>2095</v>
      </c>
      <c r="I1290" s="64">
        <f>Таблица1[[#This Row],[Загружено]]/Таблица1[[#This Row],[Всего обучающихся]]</f>
        <v>0.96875</v>
      </c>
      <c r="J1290" s="77">
        <f>Таблица1[[#This Row],[Отсеяно]]/Таблица1[[#This Row],[Всего обучающихся]]</f>
        <v>1.5625E-2</v>
      </c>
      <c r="K1290" s="67">
        <f>Таблица1[[#This Row],[Всего обучающихся]]-Таблица1[[#This Row],[Загружено]]</f>
        <v>2</v>
      </c>
      <c r="L1290" s="73">
        <f>Таблица1[[#This Row],[Всего обучающихся]]-Таблица1[[#This Row],[Загружено]]-Таблица1[[#This Row],[Отсеяно]]</f>
        <v>1</v>
      </c>
      <c r="M1290" s="137"/>
      <c r="N1290" s="137"/>
    </row>
    <row r="1291" spans="1:14" ht="16.5" customHeight="1" x14ac:dyDescent="0.2">
      <c r="A1291" s="37" t="s">
        <v>370</v>
      </c>
      <c r="B1291" s="37" t="s">
        <v>1911</v>
      </c>
      <c r="C1291" s="98">
        <v>22</v>
      </c>
      <c r="D1291" s="98">
        <v>22</v>
      </c>
      <c r="E1291" s="70">
        <v>54</v>
      </c>
      <c r="F1291" s="57">
        <v>47</v>
      </c>
      <c r="G1291" s="57">
        <v>6</v>
      </c>
      <c r="H1291" s="37" t="s">
        <v>2095</v>
      </c>
      <c r="I1291" s="64">
        <f>Таблица1[[#This Row],[Загружено]]/Таблица1[[#This Row],[Всего обучающихся]]</f>
        <v>0.87037037037037035</v>
      </c>
      <c r="J1291" s="77">
        <f>Таблица1[[#This Row],[Отсеяно]]/Таблица1[[#This Row],[Всего обучающихся]]</f>
        <v>0.1111111111111111</v>
      </c>
      <c r="K1291" s="67">
        <f>Таблица1[[#This Row],[Всего обучающихся]]-Таблица1[[#This Row],[Загружено]]</f>
        <v>7</v>
      </c>
      <c r="L1291" s="73">
        <f>Таблица1[[#This Row],[Всего обучающихся]]-Таблица1[[#This Row],[Загружено]]-Таблица1[[#This Row],[Отсеяно]]</f>
        <v>1</v>
      </c>
      <c r="M1291" s="47"/>
      <c r="N1291" s="47"/>
    </row>
    <row r="1292" spans="1:14" ht="16.5" customHeight="1" x14ac:dyDescent="0.2">
      <c r="A1292" s="37" t="s">
        <v>370</v>
      </c>
      <c r="B1292" s="37" t="s">
        <v>1920</v>
      </c>
      <c r="C1292" s="98">
        <v>17</v>
      </c>
      <c r="D1292" s="98">
        <v>16</v>
      </c>
      <c r="E1292" s="70">
        <v>54</v>
      </c>
      <c r="F1292" s="57">
        <v>51</v>
      </c>
      <c r="G1292" s="57">
        <v>2</v>
      </c>
      <c r="H1292" s="37" t="s">
        <v>2095</v>
      </c>
      <c r="I1292" s="64">
        <f>Таблица1[[#This Row],[Загружено]]/Таблица1[[#This Row],[Всего обучающихся]]</f>
        <v>0.94444444444444442</v>
      </c>
      <c r="J1292" s="77">
        <f>Таблица1[[#This Row],[Отсеяно]]/Таблица1[[#This Row],[Всего обучающихся]]</f>
        <v>3.7037037037037035E-2</v>
      </c>
      <c r="K1292" s="67">
        <f>Таблица1[[#This Row],[Всего обучающихся]]-Таблица1[[#This Row],[Загружено]]</f>
        <v>3</v>
      </c>
      <c r="L1292" s="73">
        <f>Таблица1[[#This Row],[Всего обучающихся]]-Таблица1[[#This Row],[Загружено]]-Таблица1[[#This Row],[Отсеяно]]</f>
        <v>1</v>
      </c>
      <c r="M1292" s="35"/>
      <c r="N1292" s="35"/>
    </row>
    <row r="1293" spans="1:14" ht="16.5" customHeight="1" x14ac:dyDescent="0.2">
      <c r="A1293" s="37" t="s">
        <v>370</v>
      </c>
      <c r="B1293" s="37" t="s">
        <v>1933</v>
      </c>
      <c r="C1293" s="98">
        <v>16</v>
      </c>
      <c r="D1293" s="98">
        <v>16</v>
      </c>
      <c r="E1293" s="70">
        <v>41</v>
      </c>
      <c r="F1293" s="57">
        <v>34</v>
      </c>
      <c r="G1293" s="57">
        <v>6</v>
      </c>
      <c r="H1293" s="37" t="s">
        <v>2095</v>
      </c>
      <c r="I1293" s="77">
        <f>Таблица1[[#This Row],[Загружено]]/Таблица1[[#This Row],[Всего обучающихся]]</f>
        <v>0.82926829268292679</v>
      </c>
      <c r="J1293" s="77">
        <f>Таблица1[[#This Row],[Отсеяно]]/Таблица1[[#This Row],[Всего обучающихся]]</f>
        <v>0.14634146341463414</v>
      </c>
      <c r="K1293" s="67">
        <f>Таблица1[[#This Row],[Всего обучающихся]]-Таблица1[[#This Row],[Загружено]]</f>
        <v>7</v>
      </c>
      <c r="L1293" s="73">
        <f>Таблица1[[#This Row],[Всего обучающихся]]-Таблица1[[#This Row],[Загружено]]-Таблица1[[#This Row],[Отсеяно]]</f>
        <v>1</v>
      </c>
    </row>
    <row r="1294" spans="1:14" ht="16.5" customHeight="1" x14ac:dyDescent="0.2">
      <c r="A1294" s="37" t="s">
        <v>370</v>
      </c>
      <c r="B1294" s="37" t="s">
        <v>1910</v>
      </c>
      <c r="C1294" s="98">
        <v>7</v>
      </c>
      <c r="D1294" s="98">
        <v>7</v>
      </c>
      <c r="E1294" s="70">
        <v>24</v>
      </c>
      <c r="F1294" s="57">
        <v>22</v>
      </c>
      <c r="G1294" s="57">
        <v>1</v>
      </c>
      <c r="H1294" s="37" t="s">
        <v>2095</v>
      </c>
      <c r="I1294" s="64">
        <f>Таблица1[[#This Row],[Загружено]]/Таблица1[[#This Row],[Всего обучающихся]]</f>
        <v>0.91666666666666663</v>
      </c>
      <c r="J1294" s="77">
        <f>Таблица1[[#This Row],[Отсеяно]]/Таблица1[[#This Row],[Всего обучающихся]]</f>
        <v>4.1666666666666664E-2</v>
      </c>
      <c r="K1294" s="67">
        <f>Таблица1[[#This Row],[Всего обучающихся]]-Таблица1[[#This Row],[Загружено]]</f>
        <v>2</v>
      </c>
      <c r="L1294" s="73">
        <f>Таблица1[[#This Row],[Всего обучающихся]]-Таблица1[[#This Row],[Загружено]]-Таблица1[[#This Row],[Отсеяно]]</f>
        <v>1</v>
      </c>
    </row>
    <row r="1295" spans="1:14" ht="16.5" customHeight="1" x14ac:dyDescent="0.2">
      <c r="A1295" s="37" t="s">
        <v>370</v>
      </c>
      <c r="B1295" s="37" t="s">
        <v>1904</v>
      </c>
      <c r="C1295" s="98">
        <v>2</v>
      </c>
      <c r="D1295" s="98">
        <v>2</v>
      </c>
      <c r="E1295" s="70">
        <v>4</v>
      </c>
      <c r="F1295" s="57">
        <v>3</v>
      </c>
      <c r="G1295" s="57"/>
      <c r="H1295" s="37" t="s">
        <v>2095</v>
      </c>
      <c r="I1295" s="109">
        <f>Таблица1[[#This Row],[Загружено]]/Таблица1[[#This Row],[Всего обучающихся]]</f>
        <v>0.75</v>
      </c>
      <c r="J1295" s="77">
        <f>Таблица1[[#This Row],[Отсеяно]]/Таблица1[[#This Row],[Всего обучающихся]]</f>
        <v>0</v>
      </c>
      <c r="K1295" s="67">
        <f>Таблица1[[#This Row],[Всего обучающихся]]-Таблица1[[#This Row],[Загружено]]</f>
        <v>1</v>
      </c>
      <c r="L1295" s="73">
        <f>Таблица1[[#This Row],[Всего обучающихся]]-Таблица1[[#This Row],[Загружено]]-Таблица1[[#This Row],[Отсеяно]]</f>
        <v>1</v>
      </c>
      <c r="M1295" s="41"/>
      <c r="N1295" s="41"/>
    </row>
    <row r="1296" spans="1:14" ht="16.5" customHeight="1" x14ac:dyDescent="0.2">
      <c r="A1296" s="37" t="s">
        <v>370</v>
      </c>
      <c r="B1296" s="37" t="s">
        <v>1897</v>
      </c>
      <c r="C1296" s="98">
        <v>33</v>
      </c>
      <c r="D1296" s="98">
        <v>31</v>
      </c>
      <c r="E1296" s="70">
        <v>167</v>
      </c>
      <c r="F1296" s="57">
        <v>163</v>
      </c>
      <c r="G1296" s="57">
        <v>4</v>
      </c>
      <c r="H1296" s="37" t="s">
        <v>2095</v>
      </c>
      <c r="I1296" s="110">
        <f>Таблица1[[#This Row],[Загружено]]/Таблица1[[#This Row],[Всего обучающихся]]</f>
        <v>0.9760479041916168</v>
      </c>
      <c r="J1296" s="77">
        <f>Таблица1[[#This Row],[Отсеяно]]/Таблица1[[#This Row],[Всего обучающихся]]</f>
        <v>2.3952095808383235E-2</v>
      </c>
      <c r="K1296" s="67">
        <f>Таблица1[[#This Row],[Всего обучающихся]]-Таблица1[[#This Row],[Загружено]]</f>
        <v>4</v>
      </c>
      <c r="L1296" s="73">
        <f>Таблица1[[#This Row],[Всего обучающихся]]-Таблица1[[#This Row],[Загружено]]-Таблица1[[#This Row],[Отсеяно]]</f>
        <v>0</v>
      </c>
      <c r="M1296" s="41"/>
      <c r="N1296" s="41"/>
    </row>
    <row r="1297" spans="1:14" ht="16.5" customHeight="1" x14ac:dyDescent="0.2">
      <c r="A1297" s="37" t="s">
        <v>370</v>
      </c>
      <c r="B1297" s="37" t="s">
        <v>1912</v>
      </c>
      <c r="C1297" s="98">
        <v>22</v>
      </c>
      <c r="D1297" s="98">
        <v>19</v>
      </c>
      <c r="E1297" s="70">
        <v>131</v>
      </c>
      <c r="F1297" s="57">
        <v>130</v>
      </c>
      <c r="G1297" s="57">
        <v>1</v>
      </c>
      <c r="H1297" s="37" t="s">
        <v>2095</v>
      </c>
      <c r="I1297" s="121">
        <f>Таблица1[[#This Row],[Загружено]]/Таблица1[[#This Row],[Всего обучающихся]]</f>
        <v>0.99236641221374045</v>
      </c>
      <c r="J1297" s="77">
        <f>Таблица1[[#This Row],[Отсеяно]]/Таблица1[[#This Row],[Всего обучающихся]]</f>
        <v>7.6335877862595417E-3</v>
      </c>
      <c r="K1297" s="67">
        <f>Таблица1[[#This Row],[Всего обучающихся]]-Таблица1[[#This Row],[Загружено]]</f>
        <v>1</v>
      </c>
      <c r="L1297" s="73">
        <f>Таблица1[[#This Row],[Всего обучающихся]]-Таблица1[[#This Row],[Загружено]]-Таблица1[[#This Row],[Отсеяно]]</f>
        <v>0</v>
      </c>
    </row>
    <row r="1298" spans="1:14" ht="16.5" customHeight="1" x14ac:dyDescent="0.2">
      <c r="A1298" s="46" t="s">
        <v>370</v>
      </c>
      <c r="B1298" s="46" t="s">
        <v>1923</v>
      </c>
      <c r="C1298" s="98">
        <v>21</v>
      </c>
      <c r="D1298" s="98">
        <v>18</v>
      </c>
      <c r="E1298" s="79">
        <v>103</v>
      </c>
      <c r="F1298" s="57">
        <v>97</v>
      </c>
      <c r="G1298" s="57">
        <v>6</v>
      </c>
      <c r="H1298" s="37" t="s">
        <v>2095</v>
      </c>
      <c r="I1298" s="64">
        <f>Таблица1[[#This Row],[Загружено]]/Таблица1[[#This Row],[Всего обучающихся]]</f>
        <v>0.94174757281553401</v>
      </c>
      <c r="J1298" s="77">
        <f>Таблица1[[#This Row],[Отсеяно]]/Таблица1[[#This Row],[Всего обучающихся]]</f>
        <v>5.8252427184466021E-2</v>
      </c>
      <c r="K1298" s="67">
        <f>Таблица1[[#This Row],[Всего обучающихся]]-Таблица1[[#This Row],[Загружено]]</f>
        <v>6</v>
      </c>
      <c r="L1298" s="73">
        <f>Таблица1[[#This Row],[Всего обучающихся]]-Таблица1[[#This Row],[Загружено]]-Таблица1[[#This Row],[Отсеяно]]</f>
        <v>0</v>
      </c>
    </row>
    <row r="1299" spans="1:14" ht="16.5" customHeight="1" x14ac:dyDescent="0.2">
      <c r="A1299" s="37" t="s">
        <v>370</v>
      </c>
      <c r="B1299" s="37" t="s">
        <v>1919</v>
      </c>
      <c r="C1299" s="98">
        <v>24</v>
      </c>
      <c r="D1299" s="98">
        <v>22</v>
      </c>
      <c r="E1299" s="70">
        <v>94</v>
      </c>
      <c r="F1299" s="57">
        <v>93</v>
      </c>
      <c r="G1299" s="57">
        <v>1</v>
      </c>
      <c r="H1299" s="37" t="s">
        <v>2095</v>
      </c>
      <c r="I1299" s="122">
        <f>Таблица1[[#This Row],[Загружено]]/Таблица1[[#This Row],[Всего обучающихся]]</f>
        <v>0.98936170212765961</v>
      </c>
      <c r="J1299" s="77">
        <f>Таблица1[[#This Row],[Отсеяно]]/Таблица1[[#This Row],[Всего обучающихся]]</f>
        <v>1.0638297872340425E-2</v>
      </c>
      <c r="K1299" s="67">
        <f>Таблица1[[#This Row],[Всего обучающихся]]-Таблица1[[#This Row],[Загружено]]</f>
        <v>1</v>
      </c>
      <c r="L1299" s="73">
        <f>Таблица1[[#This Row],[Всего обучающихся]]-Таблица1[[#This Row],[Загружено]]-Таблица1[[#This Row],[Отсеяно]]</f>
        <v>0</v>
      </c>
    </row>
    <row r="1300" spans="1:14" ht="16.5" customHeight="1" x14ac:dyDescent="0.2">
      <c r="A1300" s="37" t="s">
        <v>370</v>
      </c>
      <c r="B1300" s="37" t="s">
        <v>1916</v>
      </c>
      <c r="C1300" s="98">
        <v>16</v>
      </c>
      <c r="D1300" s="98">
        <v>16</v>
      </c>
      <c r="E1300" s="70">
        <v>83</v>
      </c>
      <c r="F1300" s="57">
        <v>80</v>
      </c>
      <c r="G1300" s="57">
        <v>3</v>
      </c>
      <c r="H1300" s="37" t="s">
        <v>2095</v>
      </c>
      <c r="I1300" s="64">
        <f>Таблица1[[#This Row],[Загружено]]/Таблица1[[#This Row],[Всего обучающихся]]</f>
        <v>0.96385542168674698</v>
      </c>
      <c r="J1300" s="77">
        <f>Таблица1[[#This Row],[Отсеяно]]/Таблица1[[#This Row],[Всего обучающихся]]</f>
        <v>3.614457831325301E-2</v>
      </c>
      <c r="K1300" s="67">
        <f>Таблица1[[#This Row],[Всего обучающихся]]-Таблица1[[#This Row],[Загружено]]</f>
        <v>3</v>
      </c>
      <c r="L1300" s="73">
        <f>Таблица1[[#This Row],[Всего обучающихся]]-Таблица1[[#This Row],[Загружено]]-Таблица1[[#This Row],[Отсеяно]]</f>
        <v>0</v>
      </c>
    </row>
    <row r="1301" spans="1:14" ht="16.5" customHeight="1" x14ac:dyDescent="0.2">
      <c r="A1301" s="37" t="s">
        <v>370</v>
      </c>
      <c r="B1301" s="37" t="s">
        <v>2043</v>
      </c>
      <c r="C1301" s="98">
        <v>16</v>
      </c>
      <c r="D1301" s="98">
        <v>14</v>
      </c>
      <c r="E1301" s="70">
        <v>79</v>
      </c>
      <c r="F1301" s="57">
        <v>78</v>
      </c>
      <c r="G1301" s="57">
        <v>1</v>
      </c>
      <c r="H1301" s="37" t="s">
        <v>2095</v>
      </c>
      <c r="I1301" s="121">
        <f>Таблица1[[#This Row],[Загружено]]/Таблица1[[#This Row],[Всего обучающихся]]</f>
        <v>0.98734177215189878</v>
      </c>
      <c r="J1301" s="77">
        <f>Таблица1[[#This Row],[Отсеяно]]/Таблица1[[#This Row],[Всего обучающихся]]</f>
        <v>1.2658227848101266E-2</v>
      </c>
      <c r="K1301" s="67">
        <f>Таблица1[[#This Row],[Всего обучающихся]]-Таблица1[[#This Row],[Загружено]]</f>
        <v>1</v>
      </c>
      <c r="L1301" s="73">
        <f>Таблица1[[#This Row],[Всего обучающихся]]-Таблица1[[#This Row],[Загружено]]-Таблица1[[#This Row],[Отсеяно]]</f>
        <v>0</v>
      </c>
    </row>
    <row r="1302" spans="1:14" ht="16.5" customHeight="1" x14ac:dyDescent="0.2">
      <c r="A1302" s="37" t="s">
        <v>370</v>
      </c>
      <c r="B1302" s="37" t="s">
        <v>1902</v>
      </c>
      <c r="C1302" s="98">
        <v>15</v>
      </c>
      <c r="D1302" s="98">
        <v>15</v>
      </c>
      <c r="E1302" s="70">
        <v>59</v>
      </c>
      <c r="F1302" s="57">
        <v>55</v>
      </c>
      <c r="G1302" s="57">
        <v>4</v>
      </c>
      <c r="H1302" s="37" t="s">
        <v>2095</v>
      </c>
      <c r="I1302" s="109">
        <f>Таблица1[[#This Row],[Загружено]]/Таблица1[[#This Row],[Всего обучающихся]]</f>
        <v>0.93220338983050843</v>
      </c>
      <c r="J1302" s="77">
        <f>Таблица1[[#This Row],[Отсеяно]]/Таблица1[[#This Row],[Всего обучающихся]]</f>
        <v>6.7796610169491525E-2</v>
      </c>
      <c r="K1302" s="67">
        <f>Таблица1[[#This Row],[Всего обучающихся]]-Таблица1[[#This Row],[Загружено]]</f>
        <v>4</v>
      </c>
      <c r="L1302" s="73">
        <f>Таблица1[[#This Row],[Всего обучающихся]]-Таблица1[[#This Row],[Загружено]]-Таблица1[[#This Row],[Отсеяно]]</f>
        <v>0</v>
      </c>
    </row>
    <row r="1303" spans="1:14" ht="16.5" customHeight="1" x14ac:dyDescent="0.2">
      <c r="A1303" s="37" t="s">
        <v>370</v>
      </c>
      <c r="B1303" s="37" t="s">
        <v>1908</v>
      </c>
      <c r="C1303" s="98">
        <v>8</v>
      </c>
      <c r="D1303" s="98">
        <v>8</v>
      </c>
      <c r="E1303" s="70">
        <v>50</v>
      </c>
      <c r="F1303" s="57">
        <v>49</v>
      </c>
      <c r="G1303" s="57">
        <v>1</v>
      </c>
      <c r="H1303" s="37" t="s">
        <v>2095</v>
      </c>
      <c r="I1303" s="64">
        <f>Таблица1[[#This Row],[Загружено]]/Таблица1[[#This Row],[Всего обучающихся]]</f>
        <v>0.98</v>
      </c>
      <c r="J1303" s="77">
        <f>Таблица1[[#This Row],[Отсеяно]]/Таблица1[[#This Row],[Всего обучающихся]]</f>
        <v>0.02</v>
      </c>
      <c r="K1303" s="67">
        <f>Таблица1[[#This Row],[Всего обучающихся]]-Таблица1[[#This Row],[Загружено]]</f>
        <v>1</v>
      </c>
      <c r="L1303" s="73">
        <f>Таблица1[[#This Row],[Всего обучающихся]]-Таблица1[[#This Row],[Загружено]]-Таблица1[[#This Row],[Отсеяно]]</f>
        <v>0</v>
      </c>
    </row>
    <row r="1304" spans="1:14" ht="16.5" customHeight="1" x14ac:dyDescent="0.2">
      <c r="A1304" s="37" t="s">
        <v>370</v>
      </c>
      <c r="B1304" s="37" t="s">
        <v>1932</v>
      </c>
      <c r="C1304" s="98">
        <v>2</v>
      </c>
      <c r="D1304" s="98">
        <v>2</v>
      </c>
      <c r="E1304" s="70">
        <v>10</v>
      </c>
      <c r="F1304" s="57">
        <v>8</v>
      </c>
      <c r="G1304" s="57">
        <v>2</v>
      </c>
      <c r="H1304" s="37" t="s">
        <v>2095</v>
      </c>
      <c r="I1304" s="77">
        <f>Таблица1[[#This Row],[Загружено]]/Таблица1[[#This Row],[Всего обучающихся]]</f>
        <v>0.8</v>
      </c>
      <c r="J1304" s="77">
        <f>Таблица1[[#This Row],[Отсеяно]]/Таблица1[[#This Row],[Всего обучающихся]]</f>
        <v>0.2</v>
      </c>
      <c r="K1304" s="67">
        <f>Таблица1[[#This Row],[Всего обучающихся]]-Таблица1[[#This Row],[Загружено]]</f>
        <v>2</v>
      </c>
      <c r="L1304" s="73">
        <f>Таблица1[[#This Row],[Всего обучающихся]]-Таблица1[[#This Row],[Загружено]]-Таблица1[[#This Row],[Отсеяно]]</f>
        <v>0</v>
      </c>
    </row>
    <row r="1305" spans="1:14" ht="16.5" customHeight="1" x14ac:dyDescent="0.2">
      <c r="A1305" s="37" t="s">
        <v>370</v>
      </c>
      <c r="B1305" s="37" t="s">
        <v>1903</v>
      </c>
      <c r="C1305" s="98">
        <v>3</v>
      </c>
      <c r="D1305" s="98">
        <v>3</v>
      </c>
      <c r="E1305" s="70">
        <v>10</v>
      </c>
      <c r="F1305" s="57">
        <v>9</v>
      </c>
      <c r="G1305" s="57">
        <v>1</v>
      </c>
      <c r="H1305" s="37" t="s">
        <v>2095</v>
      </c>
      <c r="I1305" s="109">
        <f>Таблица1[[#This Row],[Загружено]]/Таблица1[[#This Row],[Всего обучающихся]]</f>
        <v>0.9</v>
      </c>
      <c r="J1305" s="77">
        <f>Таблица1[[#This Row],[Отсеяно]]/Таблица1[[#This Row],[Всего обучающихся]]</f>
        <v>0.1</v>
      </c>
      <c r="K1305" s="67">
        <f>Таблица1[[#This Row],[Всего обучающихся]]-Таблица1[[#This Row],[Загружено]]</f>
        <v>1</v>
      </c>
      <c r="L1305" s="73">
        <f>Таблица1[[#This Row],[Всего обучающихся]]-Таблица1[[#This Row],[Загружено]]-Таблица1[[#This Row],[Отсеяно]]</f>
        <v>0</v>
      </c>
    </row>
    <row r="1306" spans="1:14" ht="16.5" hidden="1" customHeight="1" x14ac:dyDescent="0.2">
      <c r="A1306" s="96" t="s">
        <v>3</v>
      </c>
      <c r="B1306" s="96" t="s">
        <v>662</v>
      </c>
      <c r="C1306" s="98">
        <v>31</v>
      </c>
      <c r="D1306" s="98">
        <v>28</v>
      </c>
      <c r="E1306" s="97">
        <v>444</v>
      </c>
      <c r="F1306" s="99">
        <v>29</v>
      </c>
      <c r="G1306" s="99">
        <v>420</v>
      </c>
      <c r="H1306" s="37" t="s">
        <v>2095</v>
      </c>
      <c r="I1306" s="77">
        <f>Таблица1[[#This Row],[Загружено]]/Таблица1[[#This Row],[Всего обучающихся]]</f>
        <v>6.5315315315315314E-2</v>
      </c>
      <c r="J1306" s="77">
        <f>Таблица1[[#This Row],[Отсеяно]]/Таблица1[[#This Row],[Всего обучающихся]]</f>
        <v>0.94594594594594594</v>
      </c>
      <c r="K1306" s="67">
        <f>Таблица1[[#This Row],[Всего обучающихся]]-Таблица1[[#This Row],[Загружено]]</f>
        <v>415</v>
      </c>
      <c r="L1306" s="73">
        <f>Таблица1[[#This Row],[Всего обучающихся]]-Таблица1[[#This Row],[Загружено]]-Таблица1[[#This Row],[Отсеяно]]</f>
        <v>-5</v>
      </c>
    </row>
    <row r="1307" spans="1:14" ht="16.5" customHeight="1" x14ac:dyDescent="0.2">
      <c r="A1307" s="37" t="s">
        <v>370</v>
      </c>
      <c r="B1307" s="37" t="s">
        <v>1934</v>
      </c>
      <c r="C1307" s="101">
        <v>2</v>
      </c>
      <c r="D1307" s="101">
        <v>2</v>
      </c>
      <c r="E1307" s="70">
        <v>9</v>
      </c>
      <c r="F1307" s="57">
        <v>9</v>
      </c>
      <c r="G1307" s="57">
        <v>0</v>
      </c>
      <c r="H1307" s="37" t="s">
        <v>2095</v>
      </c>
      <c r="I1307" s="121">
        <f>Таблица1[[#This Row],[Загружено]]/Таблица1[[#This Row],[Всего обучающихся]]</f>
        <v>1</v>
      </c>
      <c r="J1307" s="77">
        <f>Таблица1[[#This Row],[Отсеяно]]/Таблица1[[#This Row],[Всего обучающихся]]</f>
        <v>0</v>
      </c>
      <c r="K1307" s="67">
        <f>Таблица1[[#This Row],[Всего обучающихся]]-Таблица1[[#This Row],[Загружено]]</f>
        <v>0</v>
      </c>
      <c r="L1307" s="73">
        <f>Таблица1[[#This Row],[Всего обучающихся]]-Таблица1[[#This Row],[Загружено]]-Таблица1[[#This Row],[Отсеяно]]</f>
        <v>0</v>
      </c>
    </row>
    <row r="1308" spans="1:14" ht="16.5" customHeight="1" x14ac:dyDescent="0.2">
      <c r="A1308" s="37" t="s">
        <v>370</v>
      </c>
      <c r="B1308" s="37" t="s">
        <v>1931</v>
      </c>
      <c r="C1308" s="101">
        <v>1</v>
      </c>
      <c r="D1308" s="101">
        <v>1</v>
      </c>
      <c r="E1308" s="70">
        <v>7</v>
      </c>
      <c r="F1308" s="57">
        <v>7</v>
      </c>
      <c r="G1308" s="57">
        <v>0</v>
      </c>
      <c r="H1308" s="37" t="s">
        <v>2095</v>
      </c>
      <c r="I1308" s="122">
        <f>Таблица1[[#This Row],[Загружено]]/Таблица1[[#This Row],[Всего обучающихся]]</f>
        <v>1</v>
      </c>
      <c r="J1308" s="77">
        <f>Таблица1[[#This Row],[Отсеяно]]/Таблица1[[#This Row],[Всего обучающихся]]</f>
        <v>0</v>
      </c>
      <c r="K1308" s="67">
        <f>Таблица1[[#This Row],[Всего обучающихся]]-Таблица1[[#This Row],[Загружено]]</f>
        <v>0</v>
      </c>
      <c r="L1308" s="73">
        <f>Таблица1[[#This Row],[Всего обучающихся]]-Таблица1[[#This Row],[Загружено]]-Таблица1[[#This Row],[Отсеяно]]</f>
        <v>0</v>
      </c>
    </row>
    <row r="1309" spans="1:14" ht="16.5" customHeight="1" x14ac:dyDescent="0.2">
      <c r="A1309" s="37" t="s">
        <v>370</v>
      </c>
      <c r="B1309" s="37" t="s">
        <v>1899</v>
      </c>
      <c r="C1309" s="101">
        <v>2</v>
      </c>
      <c r="D1309" s="101">
        <v>2</v>
      </c>
      <c r="E1309" s="70">
        <v>6</v>
      </c>
      <c r="F1309" s="57">
        <v>6</v>
      </c>
      <c r="G1309" s="57">
        <v>0</v>
      </c>
      <c r="H1309" s="37" t="s">
        <v>2095</v>
      </c>
      <c r="I1309" s="121">
        <f>Таблица1[[#This Row],[Загружено]]/Таблица1[[#This Row],[Всего обучающихся]]</f>
        <v>1</v>
      </c>
      <c r="J1309" s="77">
        <f>Таблица1[[#This Row],[Отсеяно]]/Таблица1[[#This Row],[Всего обучающихся]]</f>
        <v>0</v>
      </c>
      <c r="K1309" s="67">
        <f>Таблица1[[#This Row],[Всего обучающихся]]-Таблица1[[#This Row],[Загружено]]</f>
        <v>0</v>
      </c>
      <c r="L1309" s="73">
        <f>Таблица1[[#This Row],[Всего обучающихся]]-Таблица1[[#This Row],[Загружено]]-Таблица1[[#This Row],[Отсеяно]]</f>
        <v>0</v>
      </c>
    </row>
    <row r="1310" spans="1:14" ht="16.5" customHeight="1" x14ac:dyDescent="0.2">
      <c r="A1310" s="37" t="s">
        <v>370</v>
      </c>
      <c r="B1310" s="37" t="s">
        <v>1906</v>
      </c>
      <c r="C1310" s="101">
        <v>3</v>
      </c>
      <c r="D1310" s="101">
        <v>3</v>
      </c>
      <c r="E1310" s="70">
        <v>4</v>
      </c>
      <c r="F1310" s="57">
        <v>4</v>
      </c>
      <c r="G1310" s="57">
        <v>0</v>
      </c>
      <c r="H1310" s="37" t="s">
        <v>2095</v>
      </c>
      <c r="I1310" s="121">
        <f>Таблица1[[#This Row],[Загружено]]/Таблица1[[#This Row],[Всего обучающихся]]</f>
        <v>1</v>
      </c>
      <c r="J1310" s="77">
        <f>Таблица1[[#This Row],[Отсеяно]]/Таблица1[[#This Row],[Всего обучающихся]]</f>
        <v>0</v>
      </c>
      <c r="K1310" s="67">
        <f>Таблица1[[#This Row],[Всего обучающихся]]-Таблица1[[#This Row],[Загружено]]</f>
        <v>0</v>
      </c>
      <c r="L1310" s="73">
        <f>Таблица1[[#This Row],[Всего обучающихся]]-Таблица1[[#This Row],[Загружено]]-Таблица1[[#This Row],[Отсеяно]]</f>
        <v>0</v>
      </c>
    </row>
    <row r="1311" spans="1:14" ht="16.5" customHeight="1" x14ac:dyDescent="0.2">
      <c r="A1311" s="37" t="s">
        <v>370</v>
      </c>
      <c r="B1311" s="37" t="s">
        <v>1915</v>
      </c>
      <c r="C1311" s="101">
        <v>2</v>
      </c>
      <c r="D1311" s="101">
        <v>2</v>
      </c>
      <c r="E1311" s="70">
        <v>3</v>
      </c>
      <c r="F1311" s="57">
        <v>3</v>
      </c>
      <c r="G1311" s="57">
        <v>0</v>
      </c>
      <c r="H1311" s="37" t="s">
        <v>2095</v>
      </c>
      <c r="I1311" s="121">
        <f>Таблица1[[#This Row],[Загружено]]/Таблица1[[#This Row],[Всего обучающихся]]</f>
        <v>1</v>
      </c>
      <c r="J1311" s="77">
        <f>Таблица1[[#This Row],[Отсеяно]]/Таблица1[[#This Row],[Всего обучающихся]]</f>
        <v>0</v>
      </c>
      <c r="K1311" s="67">
        <f>Таблица1[[#This Row],[Всего обучающихся]]-Таблица1[[#This Row],[Загружено]]</f>
        <v>0</v>
      </c>
      <c r="L1311" s="73">
        <f>Таблица1[[#This Row],[Всего обучающихся]]-Таблица1[[#This Row],[Загружено]]-Таблица1[[#This Row],[Отсеяно]]</f>
        <v>0</v>
      </c>
    </row>
    <row r="1312" spans="1:14" ht="16.5" customHeight="1" x14ac:dyDescent="0.2">
      <c r="A1312" s="37" t="s">
        <v>370</v>
      </c>
      <c r="B1312" s="37" t="s">
        <v>1900</v>
      </c>
      <c r="C1312" s="98">
        <v>22</v>
      </c>
      <c r="D1312" s="98">
        <v>20</v>
      </c>
      <c r="E1312" s="70">
        <v>116</v>
      </c>
      <c r="F1312" s="57">
        <v>110</v>
      </c>
      <c r="G1312" s="57">
        <v>7</v>
      </c>
      <c r="H1312" s="37" t="s">
        <v>2095</v>
      </c>
      <c r="I1312" s="110">
        <f>Таблица1[[#This Row],[Загружено]]/Таблица1[[#This Row],[Всего обучающихся]]</f>
        <v>0.94827586206896552</v>
      </c>
      <c r="J1312" s="77">
        <f>Таблица1[[#This Row],[Отсеяно]]/Таблица1[[#This Row],[Всего обучающихся]]</f>
        <v>6.0344827586206899E-2</v>
      </c>
      <c r="K1312" s="67">
        <f>Таблица1[[#This Row],[Всего обучающихся]]-Таблица1[[#This Row],[Загружено]]</f>
        <v>6</v>
      </c>
      <c r="L1312" s="73">
        <f>Таблица1[[#This Row],[Всего обучающихся]]-Таблица1[[#This Row],[Загружено]]-Таблица1[[#This Row],[Отсеяно]]</f>
        <v>-1</v>
      </c>
      <c r="M1312" s="47"/>
      <c r="N1312" s="47"/>
    </row>
    <row r="1313" spans="1:14" ht="16.5" customHeight="1" x14ac:dyDescent="0.2">
      <c r="A1313" s="37" t="s">
        <v>370</v>
      </c>
      <c r="B1313" s="37" t="s">
        <v>1918</v>
      </c>
      <c r="C1313" s="98">
        <v>18</v>
      </c>
      <c r="D1313" s="98">
        <v>16</v>
      </c>
      <c r="E1313" s="70">
        <v>98</v>
      </c>
      <c r="F1313" s="57">
        <v>97</v>
      </c>
      <c r="G1313" s="57">
        <v>2</v>
      </c>
      <c r="H1313" s="37" t="s">
        <v>2095</v>
      </c>
      <c r="I1313" s="121">
        <f>Таблица1[[#This Row],[Загружено]]/Таблица1[[#This Row],[Всего обучающихся]]</f>
        <v>0.98979591836734693</v>
      </c>
      <c r="J1313" s="77">
        <f>Таблица1[[#This Row],[Отсеяно]]/Таблица1[[#This Row],[Всего обучающихся]]</f>
        <v>2.0408163265306121E-2</v>
      </c>
      <c r="K1313" s="67">
        <f>Таблица1[[#This Row],[Всего обучающихся]]-Таблица1[[#This Row],[Загружено]]</f>
        <v>1</v>
      </c>
      <c r="L1313" s="73">
        <f>Таблица1[[#This Row],[Всего обучающихся]]-Таблица1[[#This Row],[Загружено]]-Таблица1[[#This Row],[Отсеяно]]</f>
        <v>-1</v>
      </c>
    </row>
    <row r="1314" spans="1:14" ht="16.5" customHeight="1" x14ac:dyDescent="0.2">
      <c r="A1314" s="37" t="s">
        <v>370</v>
      </c>
      <c r="B1314" s="37" t="s">
        <v>1914</v>
      </c>
      <c r="C1314" s="101">
        <v>8</v>
      </c>
      <c r="D1314" s="101">
        <v>8</v>
      </c>
      <c r="E1314" s="70">
        <v>16</v>
      </c>
      <c r="F1314" s="57">
        <v>16</v>
      </c>
      <c r="G1314" s="57">
        <v>2</v>
      </c>
      <c r="H1314" s="37" t="s">
        <v>2095</v>
      </c>
      <c r="I1314" s="121">
        <f>Таблица1[[#This Row],[Загружено]]/Таблица1[[#This Row],[Всего обучающихся]]</f>
        <v>1</v>
      </c>
      <c r="J1314" s="77">
        <f>Таблица1[[#This Row],[Отсеяно]]/Таблица1[[#This Row],[Всего обучающихся]]</f>
        <v>0.125</v>
      </c>
      <c r="K1314" s="67">
        <f>Таблица1[[#This Row],[Всего обучающихся]]-Таблица1[[#This Row],[Загружено]]</f>
        <v>0</v>
      </c>
      <c r="L1314" s="73">
        <f>Таблица1[[#This Row],[Всего обучающихся]]-Таблица1[[#This Row],[Загружено]]-Таблица1[[#This Row],[Отсеяно]]</f>
        <v>-2</v>
      </c>
    </row>
    <row r="1315" spans="1:14" ht="16.5" customHeight="1" x14ac:dyDescent="0.2">
      <c r="A1315" s="37" t="s">
        <v>370</v>
      </c>
      <c r="B1315" s="37" t="s">
        <v>1896</v>
      </c>
      <c r="C1315" s="98">
        <v>25</v>
      </c>
      <c r="D1315" s="98">
        <v>22</v>
      </c>
      <c r="E1315" s="70">
        <v>139</v>
      </c>
      <c r="F1315" s="57">
        <v>138</v>
      </c>
      <c r="G1315" s="57">
        <v>5</v>
      </c>
      <c r="H1315" s="37" t="s">
        <v>2095</v>
      </c>
      <c r="I1315" s="121">
        <f>Таблица1[[#This Row],[Загружено]]/Таблица1[[#This Row],[Всего обучающихся]]</f>
        <v>0.9928057553956835</v>
      </c>
      <c r="J1315" s="77">
        <f>Таблица1[[#This Row],[Отсеяно]]/Таблица1[[#This Row],[Всего обучающихся]]</f>
        <v>3.5971223021582732E-2</v>
      </c>
      <c r="K1315" s="67">
        <f>Таблица1[[#This Row],[Всего обучающихся]]-Таблица1[[#This Row],[Загружено]]</f>
        <v>1</v>
      </c>
      <c r="L1315" s="73">
        <f>Таблица1[[#This Row],[Всего обучающихся]]-Таблица1[[#This Row],[Загружено]]-Таблица1[[#This Row],[Отсеяно]]</f>
        <v>-4</v>
      </c>
    </row>
    <row r="1316" spans="1:14" ht="16.5" customHeight="1" x14ac:dyDescent="0.2">
      <c r="A1316" s="37" t="s">
        <v>370</v>
      </c>
      <c r="B1316" s="37" t="s">
        <v>1894</v>
      </c>
      <c r="C1316" s="98">
        <v>5</v>
      </c>
      <c r="D1316" s="98">
        <v>5</v>
      </c>
      <c r="E1316" s="70">
        <v>24</v>
      </c>
      <c r="F1316" s="58">
        <v>26</v>
      </c>
      <c r="G1316" s="58">
        <v>6</v>
      </c>
      <c r="H1316" s="37" t="s">
        <v>2095</v>
      </c>
      <c r="I1316" s="121">
        <f>Таблица1[[#This Row],[Загружено]]/Таблица1[[#This Row],[Всего обучающихся]]</f>
        <v>1.0833333333333333</v>
      </c>
      <c r="J1316" s="77">
        <f>Таблица1[[#This Row],[Отсеяно]]/Таблица1[[#This Row],[Всего обучающихся]]</f>
        <v>0.25</v>
      </c>
      <c r="K1316" s="67">
        <f>Таблица1[[#This Row],[Всего обучающихся]]-Таблица1[[#This Row],[Загружено]]</f>
        <v>-2</v>
      </c>
      <c r="L1316" s="73">
        <f>Таблица1[[#This Row],[Всего обучающихся]]-Таблица1[[#This Row],[Загружено]]-Таблица1[[#This Row],[Отсеяно]]</f>
        <v>-8</v>
      </c>
    </row>
    <row r="1317" spans="1:14" ht="16.5" customHeight="1" x14ac:dyDescent="0.2">
      <c r="A1317" s="37" t="s">
        <v>370</v>
      </c>
      <c r="B1317" s="37" t="s">
        <v>1921</v>
      </c>
      <c r="C1317" s="100">
        <v>23</v>
      </c>
      <c r="D1317" s="100">
        <v>22</v>
      </c>
      <c r="E1317" s="70">
        <v>65</v>
      </c>
      <c r="F1317" s="57">
        <v>58</v>
      </c>
      <c r="G1317" s="57">
        <v>100</v>
      </c>
      <c r="H1317" s="37" t="s">
        <v>2095</v>
      </c>
      <c r="I1317" s="64">
        <f>Таблица1[[#This Row],[Загружено]]/Таблица1[[#This Row],[Всего обучающихся]]</f>
        <v>0.89230769230769236</v>
      </c>
      <c r="J1317" s="119">
        <f>Таблица1[[#This Row],[Отсеяно]]/Таблица1[[#This Row],[Всего обучающихся]]</f>
        <v>1.5384615384615385</v>
      </c>
      <c r="K1317" s="67">
        <f>Таблица1[[#This Row],[Всего обучающихся]]-Таблица1[[#This Row],[Загружено]]</f>
        <v>7</v>
      </c>
      <c r="L1317" s="73">
        <f>Таблица1[[#This Row],[Всего обучающихся]]-Таблица1[[#This Row],[Загружено]]-Таблица1[[#This Row],[Отсеяно]]</f>
        <v>-93</v>
      </c>
    </row>
    <row r="1318" spans="1:14" ht="16.5" customHeight="1" x14ac:dyDescent="0.2">
      <c r="A1318" s="46" t="s">
        <v>369</v>
      </c>
      <c r="B1318" s="46" t="s">
        <v>2045</v>
      </c>
      <c r="C1318" s="98">
        <v>73</v>
      </c>
      <c r="D1318" s="98">
        <v>63</v>
      </c>
      <c r="E1318" s="79">
        <v>881</v>
      </c>
      <c r="F1318" s="57">
        <v>828</v>
      </c>
      <c r="G1318" s="57">
        <v>20</v>
      </c>
      <c r="H1318" s="37" t="s">
        <v>2095</v>
      </c>
      <c r="I1318" s="64">
        <f>Таблица1[[#This Row],[Загружено]]/Таблица1[[#This Row],[Всего обучающихся]]</f>
        <v>0.93984108967082858</v>
      </c>
      <c r="J1318" s="77">
        <f>Таблица1[[#This Row],[Отсеяно]]/Таблица1[[#This Row],[Всего обучающихся]]</f>
        <v>2.2701475595913734E-2</v>
      </c>
      <c r="K1318" s="67">
        <f>Таблица1[[#This Row],[Всего обучающихся]]-Таблица1[[#This Row],[Загружено]]</f>
        <v>53</v>
      </c>
      <c r="L1318" s="73">
        <f>Таблица1[[#This Row],[Всего обучающихся]]-Таблица1[[#This Row],[Загружено]]-Таблица1[[#This Row],[Отсеяно]]</f>
        <v>33</v>
      </c>
      <c r="M1318" s="33"/>
      <c r="N1318" s="33"/>
    </row>
    <row r="1319" spans="1:14" ht="16.5" customHeight="1" x14ac:dyDescent="0.2">
      <c r="A1319" s="37" t="s">
        <v>369</v>
      </c>
      <c r="B1319" s="37" t="s">
        <v>2053</v>
      </c>
      <c r="C1319" s="98">
        <v>17</v>
      </c>
      <c r="D1319" s="98">
        <v>17</v>
      </c>
      <c r="E1319" s="70">
        <v>107</v>
      </c>
      <c r="F1319" s="57">
        <v>92</v>
      </c>
      <c r="G1319" s="57">
        <v>3</v>
      </c>
      <c r="H1319" s="37" t="s">
        <v>2095</v>
      </c>
      <c r="I1319" s="77">
        <f>Таблица1[[#This Row],[Загружено]]/Таблица1[[#This Row],[Всего обучающихся]]</f>
        <v>0.85981308411214952</v>
      </c>
      <c r="J1319" s="77">
        <f>Таблица1[[#This Row],[Отсеяно]]/Таблица1[[#This Row],[Всего обучающихся]]</f>
        <v>2.8037383177570093E-2</v>
      </c>
      <c r="K1319" s="67">
        <f>Таблица1[[#This Row],[Всего обучающихся]]-Таблица1[[#This Row],[Загружено]]</f>
        <v>15</v>
      </c>
      <c r="L1319" s="73">
        <f>Таблица1[[#This Row],[Всего обучающихся]]-Таблица1[[#This Row],[Загружено]]-Таблица1[[#This Row],[Отсеяно]]</f>
        <v>12</v>
      </c>
      <c r="M1319" s="33"/>
      <c r="N1319" s="33"/>
    </row>
    <row r="1320" spans="1:14" ht="16.5" hidden="1" customHeight="1" x14ac:dyDescent="0.2">
      <c r="A1320" s="96" t="s">
        <v>3</v>
      </c>
      <c r="B1320" s="96" t="s">
        <v>657</v>
      </c>
      <c r="C1320" s="98">
        <v>16</v>
      </c>
      <c r="D1320" s="98">
        <v>13</v>
      </c>
      <c r="E1320" s="97">
        <v>166</v>
      </c>
      <c r="F1320" s="99">
        <v>4</v>
      </c>
      <c r="G1320" s="99">
        <v>160</v>
      </c>
      <c r="H1320" s="37" t="s">
        <v>2095</v>
      </c>
      <c r="I1320" s="106">
        <f>Таблица1[[#This Row],[Загружено]]/Таблица1[[#This Row],[Всего обучающихся]]</f>
        <v>2.4096385542168676E-2</v>
      </c>
      <c r="J1320" s="77">
        <f>Таблица1[[#This Row],[Отсеяно]]/Таблица1[[#This Row],[Всего обучающихся]]</f>
        <v>0.96385542168674698</v>
      </c>
      <c r="K1320" s="67">
        <f>Таблица1[[#This Row],[Всего обучающихся]]-Таблица1[[#This Row],[Загружено]]</f>
        <v>162</v>
      </c>
      <c r="L1320" s="73">
        <f>Таблица1[[#This Row],[Всего обучающихся]]-Таблица1[[#This Row],[Загружено]]-Таблица1[[#This Row],[Отсеяно]]</f>
        <v>2</v>
      </c>
    </row>
    <row r="1321" spans="1:14" ht="16.5" customHeight="1" x14ac:dyDescent="0.2">
      <c r="A1321" s="37" t="s">
        <v>369</v>
      </c>
      <c r="B1321" s="37" t="s">
        <v>1938</v>
      </c>
      <c r="C1321" s="98">
        <v>15</v>
      </c>
      <c r="D1321" s="98">
        <v>14</v>
      </c>
      <c r="E1321" s="70">
        <v>84</v>
      </c>
      <c r="F1321" s="57">
        <v>71</v>
      </c>
      <c r="G1321" s="57">
        <v>2</v>
      </c>
      <c r="H1321" s="37" t="s">
        <v>2095</v>
      </c>
      <c r="I1321" s="77">
        <f>Таблица1[[#This Row],[Загружено]]/Таблица1[[#This Row],[Всего обучающихся]]</f>
        <v>0.84523809523809523</v>
      </c>
      <c r="J1321" s="77">
        <f>Таблица1[[#This Row],[Отсеяно]]/Таблица1[[#This Row],[Всего обучающихся]]</f>
        <v>2.3809523809523808E-2</v>
      </c>
      <c r="K1321" s="67">
        <f>Таблица1[[#This Row],[Всего обучающихся]]-Таблица1[[#This Row],[Загружено]]</f>
        <v>13</v>
      </c>
      <c r="L1321" s="73">
        <f>Таблица1[[#This Row],[Всего обучающихся]]-Таблица1[[#This Row],[Загружено]]-Таблица1[[#This Row],[Отсеяно]]</f>
        <v>11</v>
      </c>
      <c r="M1321" s="41"/>
      <c r="N1321" s="41"/>
    </row>
    <row r="1322" spans="1:14" ht="16.5" customHeight="1" x14ac:dyDescent="0.2">
      <c r="A1322" s="37" t="s">
        <v>369</v>
      </c>
      <c r="B1322" s="37" t="s">
        <v>2060</v>
      </c>
      <c r="C1322" s="98">
        <v>13</v>
      </c>
      <c r="D1322" s="98">
        <v>13</v>
      </c>
      <c r="E1322" s="70">
        <v>72</v>
      </c>
      <c r="F1322" s="57">
        <v>55</v>
      </c>
      <c r="G1322" s="57">
        <v>7</v>
      </c>
      <c r="H1322" s="37" t="s">
        <v>2095</v>
      </c>
      <c r="I1322" s="77">
        <f>Таблица1[[#This Row],[Загружено]]/Таблица1[[#This Row],[Всего обучающихся]]</f>
        <v>0.76388888888888884</v>
      </c>
      <c r="J1322" s="77">
        <f>Таблица1[[#This Row],[Отсеяно]]/Таблица1[[#This Row],[Всего обучающихся]]</f>
        <v>9.7222222222222224E-2</v>
      </c>
      <c r="K1322" s="67">
        <f>Таблица1[[#This Row],[Всего обучающихся]]-Таблица1[[#This Row],[Загружено]]</f>
        <v>17</v>
      </c>
      <c r="L1322" s="73">
        <f>Таблица1[[#This Row],[Всего обучающихся]]-Таблица1[[#This Row],[Загружено]]-Таблица1[[#This Row],[Отсеяно]]</f>
        <v>10</v>
      </c>
    </row>
    <row r="1323" spans="1:14" ht="16.5" customHeight="1" x14ac:dyDescent="0.2">
      <c r="A1323" s="37" t="s">
        <v>369</v>
      </c>
      <c r="B1323" s="37" t="s">
        <v>2062</v>
      </c>
      <c r="C1323" s="98">
        <v>15</v>
      </c>
      <c r="D1323" s="98">
        <v>15</v>
      </c>
      <c r="E1323" s="70">
        <v>116</v>
      </c>
      <c r="F1323" s="57">
        <v>108</v>
      </c>
      <c r="G1323" s="57">
        <v>2</v>
      </c>
      <c r="H1323" s="37" t="s">
        <v>2095</v>
      </c>
      <c r="I1323" s="64">
        <f>Таблица1[[#This Row],[Загружено]]/Таблица1[[#This Row],[Всего обучающихся]]</f>
        <v>0.93103448275862066</v>
      </c>
      <c r="J1323" s="77">
        <f>Таблица1[[#This Row],[Отсеяно]]/Таблица1[[#This Row],[Всего обучающихся]]</f>
        <v>1.7241379310344827E-2</v>
      </c>
      <c r="K1323" s="67">
        <f>Таблица1[[#This Row],[Всего обучающихся]]-Таблица1[[#This Row],[Загружено]]</f>
        <v>8</v>
      </c>
      <c r="L1323" s="73">
        <f>Таблица1[[#This Row],[Всего обучающихся]]-Таблица1[[#This Row],[Загружено]]-Таблица1[[#This Row],[Отсеяно]]</f>
        <v>6</v>
      </c>
      <c r="M1323" s="47"/>
      <c r="N1323" s="47"/>
    </row>
    <row r="1324" spans="1:14" ht="16.5" customHeight="1" x14ac:dyDescent="0.2">
      <c r="A1324" s="37" t="s">
        <v>369</v>
      </c>
      <c r="B1324" s="37" t="s">
        <v>2049</v>
      </c>
      <c r="C1324" s="98">
        <v>11</v>
      </c>
      <c r="D1324" s="98">
        <v>11</v>
      </c>
      <c r="E1324" s="70">
        <v>46</v>
      </c>
      <c r="F1324" s="57">
        <v>37</v>
      </c>
      <c r="G1324" s="57">
        <v>3</v>
      </c>
      <c r="H1324" s="37" t="s">
        <v>2095</v>
      </c>
      <c r="I1324" s="109">
        <f>Таблица1[[#This Row],[Загружено]]/Таблица1[[#This Row],[Всего обучающихся]]</f>
        <v>0.80434782608695654</v>
      </c>
      <c r="J1324" s="77">
        <f>Таблица1[[#This Row],[Отсеяно]]/Таблица1[[#This Row],[Всего обучающихся]]</f>
        <v>6.5217391304347824E-2</v>
      </c>
      <c r="K1324" s="67">
        <f>Таблица1[[#This Row],[Всего обучающихся]]-Таблица1[[#This Row],[Загружено]]</f>
        <v>9</v>
      </c>
      <c r="L1324" s="73">
        <f>Таблица1[[#This Row],[Всего обучающихся]]-Таблица1[[#This Row],[Загружено]]-Таблица1[[#This Row],[Отсеяно]]</f>
        <v>6</v>
      </c>
    </row>
    <row r="1325" spans="1:14" ht="16.5" customHeight="1" x14ac:dyDescent="0.2">
      <c r="A1325" s="37" t="s">
        <v>369</v>
      </c>
      <c r="B1325" s="37" t="s">
        <v>2048</v>
      </c>
      <c r="C1325" s="98">
        <v>5</v>
      </c>
      <c r="D1325" s="98">
        <v>5</v>
      </c>
      <c r="E1325" s="70">
        <v>34</v>
      </c>
      <c r="F1325" s="57">
        <v>27</v>
      </c>
      <c r="G1325" s="57">
        <v>2</v>
      </c>
      <c r="H1325" s="37" t="s">
        <v>2095</v>
      </c>
      <c r="I1325" s="109">
        <f>Таблица1[[#This Row],[Загружено]]/Таблица1[[#This Row],[Всего обучающихся]]</f>
        <v>0.79411764705882348</v>
      </c>
      <c r="J1325" s="77">
        <f>Таблица1[[#This Row],[Отсеяно]]/Таблица1[[#This Row],[Всего обучающихся]]</f>
        <v>5.8823529411764705E-2</v>
      </c>
      <c r="K1325" s="67">
        <f>Таблица1[[#This Row],[Всего обучающихся]]-Таблица1[[#This Row],[Загружено]]</f>
        <v>7</v>
      </c>
      <c r="L1325" s="73">
        <f>Таблица1[[#This Row],[Всего обучающихся]]-Таблица1[[#This Row],[Загружено]]-Таблица1[[#This Row],[Отсеяно]]</f>
        <v>5</v>
      </c>
    </row>
    <row r="1326" spans="1:14" ht="16.5" customHeight="1" x14ac:dyDescent="0.2">
      <c r="A1326" s="37" t="s">
        <v>369</v>
      </c>
      <c r="B1326" s="37" t="s">
        <v>2058</v>
      </c>
      <c r="C1326" s="98">
        <v>23</v>
      </c>
      <c r="D1326" s="98">
        <v>23</v>
      </c>
      <c r="E1326" s="70">
        <v>210</v>
      </c>
      <c r="F1326" s="57">
        <v>196</v>
      </c>
      <c r="G1326" s="57">
        <v>11</v>
      </c>
      <c r="H1326" s="37" t="s">
        <v>2095</v>
      </c>
      <c r="I1326" s="64">
        <f>Таблица1[[#This Row],[Загружено]]/Таблица1[[#This Row],[Всего обучающихся]]</f>
        <v>0.93333333333333335</v>
      </c>
      <c r="J1326" s="77">
        <f>Таблица1[[#This Row],[Отсеяно]]/Таблица1[[#This Row],[Всего обучающихся]]</f>
        <v>5.2380952380952382E-2</v>
      </c>
      <c r="K1326" s="67">
        <f>Таблица1[[#This Row],[Всего обучающихся]]-Таблица1[[#This Row],[Загружено]]</f>
        <v>14</v>
      </c>
      <c r="L1326" s="73">
        <f>Таблица1[[#This Row],[Всего обучающихся]]-Таблица1[[#This Row],[Загружено]]-Таблица1[[#This Row],[Отсеяно]]</f>
        <v>3</v>
      </c>
      <c r="M1326" s="41"/>
      <c r="N1326" s="41"/>
    </row>
    <row r="1327" spans="1:14" ht="16.5" customHeight="1" x14ac:dyDescent="0.2">
      <c r="A1327" s="37" t="s">
        <v>369</v>
      </c>
      <c r="B1327" s="37" t="s">
        <v>2052</v>
      </c>
      <c r="C1327" s="98">
        <v>16</v>
      </c>
      <c r="D1327" s="98">
        <v>15</v>
      </c>
      <c r="E1327" s="70">
        <v>97</v>
      </c>
      <c r="F1327" s="57">
        <v>91</v>
      </c>
      <c r="G1327" s="57">
        <v>3</v>
      </c>
      <c r="H1327" s="37" t="s">
        <v>2095</v>
      </c>
      <c r="I1327" s="64">
        <f>Таблица1[[#This Row],[Загружено]]/Таблица1[[#This Row],[Всего обучающихся]]</f>
        <v>0.93814432989690721</v>
      </c>
      <c r="J1327" s="77">
        <f>Таблица1[[#This Row],[Отсеяно]]/Таблица1[[#This Row],[Всего обучающихся]]</f>
        <v>3.0927835051546393E-2</v>
      </c>
      <c r="K1327" s="67">
        <f>Таблица1[[#This Row],[Всего обучающихся]]-Таблица1[[#This Row],[Загружено]]</f>
        <v>6</v>
      </c>
      <c r="L1327" s="73">
        <f>Таблица1[[#This Row],[Всего обучающихся]]-Таблица1[[#This Row],[Загружено]]-Таблица1[[#This Row],[Отсеяно]]</f>
        <v>3</v>
      </c>
    </row>
    <row r="1328" spans="1:14" ht="16.5" customHeight="1" x14ac:dyDescent="0.2">
      <c r="A1328" s="37" t="s">
        <v>369</v>
      </c>
      <c r="B1328" s="37" t="s">
        <v>1939</v>
      </c>
      <c r="C1328" s="98">
        <v>15</v>
      </c>
      <c r="D1328" s="98">
        <v>14</v>
      </c>
      <c r="E1328" s="70">
        <v>73</v>
      </c>
      <c r="F1328" s="57">
        <v>67</v>
      </c>
      <c r="G1328" s="57">
        <v>4</v>
      </c>
      <c r="H1328" s="37" t="s">
        <v>2095</v>
      </c>
      <c r="I1328" s="64">
        <f>Таблица1[[#This Row],[Загружено]]/Таблица1[[#This Row],[Всего обучающихся]]</f>
        <v>0.9178082191780822</v>
      </c>
      <c r="J1328" s="77">
        <f>Таблица1[[#This Row],[Отсеяно]]/Таблица1[[#This Row],[Всего обучающихся]]</f>
        <v>5.4794520547945202E-2</v>
      </c>
      <c r="K1328" s="67">
        <f>Таблица1[[#This Row],[Всего обучающихся]]-Таблица1[[#This Row],[Загружено]]</f>
        <v>6</v>
      </c>
      <c r="L1328" s="73">
        <f>Таблица1[[#This Row],[Всего обучающихся]]-Таблица1[[#This Row],[Загружено]]-Таблица1[[#This Row],[Отсеяно]]</f>
        <v>2</v>
      </c>
    </row>
    <row r="1329" spans="1:14" ht="16.5" customHeight="1" x14ac:dyDescent="0.2">
      <c r="A1329" s="37" t="s">
        <v>369</v>
      </c>
      <c r="B1329" s="37" t="s">
        <v>2050</v>
      </c>
      <c r="C1329" s="98">
        <v>24</v>
      </c>
      <c r="D1329" s="98">
        <v>21</v>
      </c>
      <c r="E1329" s="70">
        <v>110</v>
      </c>
      <c r="F1329" s="57">
        <v>105</v>
      </c>
      <c r="G1329" s="57">
        <v>4</v>
      </c>
      <c r="H1329" s="37" t="s">
        <v>2095</v>
      </c>
      <c r="I1329" s="110">
        <f>Таблица1[[#This Row],[Загружено]]/Таблица1[[#This Row],[Всего обучающихся]]</f>
        <v>0.95454545454545459</v>
      </c>
      <c r="J1329" s="77">
        <f>Таблица1[[#This Row],[Отсеяно]]/Таблица1[[#This Row],[Всего обучающихся]]</f>
        <v>3.6363636363636362E-2</v>
      </c>
      <c r="K1329" s="67">
        <f>Таблица1[[#This Row],[Всего обучающихся]]-Таблица1[[#This Row],[Загружено]]</f>
        <v>5</v>
      </c>
      <c r="L1329" s="73">
        <f>Таблица1[[#This Row],[Всего обучающихся]]-Таблица1[[#This Row],[Загружено]]-Таблица1[[#This Row],[Отсеяно]]</f>
        <v>1</v>
      </c>
    </row>
    <row r="1330" spans="1:14" ht="16.5" customHeight="1" x14ac:dyDescent="0.2">
      <c r="A1330" s="37" t="s">
        <v>369</v>
      </c>
      <c r="B1330" s="37" t="s">
        <v>2055</v>
      </c>
      <c r="C1330" s="98">
        <v>22</v>
      </c>
      <c r="D1330" s="98">
        <v>22</v>
      </c>
      <c r="E1330" s="70">
        <v>97</v>
      </c>
      <c r="F1330" s="57">
        <v>91</v>
      </c>
      <c r="G1330" s="57">
        <v>5</v>
      </c>
      <c r="H1330" s="37" t="s">
        <v>2095</v>
      </c>
      <c r="I1330" s="64">
        <f>Таблица1[[#This Row],[Загружено]]/Таблица1[[#This Row],[Всего обучающихся]]</f>
        <v>0.93814432989690721</v>
      </c>
      <c r="J1330" s="77">
        <f>Таблица1[[#This Row],[Отсеяно]]/Таблица1[[#This Row],[Всего обучающихся]]</f>
        <v>5.1546391752577317E-2</v>
      </c>
      <c r="K1330" s="67">
        <f>Таблица1[[#This Row],[Всего обучающихся]]-Таблица1[[#This Row],[Загружено]]</f>
        <v>6</v>
      </c>
      <c r="L1330" s="73">
        <f>Таблица1[[#This Row],[Всего обучающихся]]-Таблица1[[#This Row],[Загружено]]-Таблица1[[#This Row],[Отсеяно]]</f>
        <v>1</v>
      </c>
    </row>
    <row r="1331" spans="1:14" ht="16.5" customHeight="1" x14ac:dyDescent="0.2">
      <c r="A1331" s="37" t="s">
        <v>369</v>
      </c>
      <c r="B1331" s="37" t="s">
        <v>2056</v>
      </c>
      <c r="C1331" s="98">
        <v>7</v>
      </c>
      <c r="D1331" s="98">
        <v>7</v>
      </c>
      <c r="E1331" s="70">
        <v>38</v>
      </c>
      <c r="F1331" s="57">
        <v>37</v>
      </c>
      <c r="G1331" s="57"/>
      <c r="H1331" s="37" t="s">
        <v>2095</v>
      </c>
      <c r="I1331" s="77">
        <f>Таблица1[[#This Row],[Загружено]]/Таблица1[[#This Row],[Всего обучающихся]]</f>
        <v>0.97368421052631582</v>
      </c>
      <c r="J1331" s="77">
        <f>Таблица1[[#This Row],[Отсеяно]]/Таблица1[[#This Row],[Всего обучающихся]]</f>
        <v>0</v>
      </c>
      <c r="K1331" s="67">
        <f>Таблица1[[#This Row],[Всего обучающихся]]-Таблица1[[#This Row],[Загружено]]</f>
        <v>1</v>
      </c>
      <c r="L1331" s="73">
        <f>Таблица1[[#This Row],[Всего обучающихся]]-Таблица1[[#This Row],[Загружено]]-Таблица1[[#This Row],[Отсеяно]]</f>
        <v>1</v>
      </c>
    </row>
    <row r="1332" spans="1:14" ht="16.5" customHeight="1" x14ac:dyDescent="0.2">
      <c r="A1332" s="37" t="s">
        <v>369</v>
      </c>
      <c r="B1332" s="37" t="s">
        <v>2046</v>
      </c>
      <c r="C1332" s="98">
        <v>17</v>
      </c>
      <c r="D1332" s="98">
        <v>16</v>
      </c>
      <c r="E1332" s="70">
        <v>86</v>
      </c>
      <c r="F1332" s="57">
        <v>85</v>
      </c>
      <c r="G1332" s="57">
        <v>1</v>
      </c>
      <c r="H1332" s="37" t="s">
        <v>2095</v>
      </c>
      <c r="I1332" s="121">
        <f>Таблица1[[#This Row],[Загружено]]/Таблица1[[#This Row],[Всего обучающихся]]</f>
        <v>0.98837209302325579</v>
      </c>
      <c r="J1332" s="77">
        <f>Таблица1[[#This Row],[Отсеяно]]/Таблица1[[#This Row],[Всего обучающихся]]</f>
        <v>1.1627906976744186E-2</v>
      </c>
      <c r="K1332" s="67">
        <f>Таблица1[[#This Row],[Всего обучающихся]]-Таблица1[[#This Row],[Загружено]]</f>
        <v>1</v>
      </c>
      <c r="L1332" s="73">
        <f>Таблица1[[#This Row],[Всего обучающихся]]-Таблица1[[#This Row],[Загружено]]-Таблица1[[#This Row],[Отсеяно]]</f>
        <v>0</v>
      </c>
    </row>
    <row r="1333" spans="1:14" ht="16.5" customHeight="1" x14ac:dyDescent="0.2">
      <c r="A1333" s="37" t="s">
        <v>369</v>
      </c>
      <c r="B1333" s="37" t="s">
        <v>2061</v>
      </c>
      <c r="C1333" s="98">
        <v>15</v>
      </c>
      <c r="D1333" s="98">
        <v>14</v>
      </c>
      <c r="E1333" s="70">
        <v>57</v>
      </c>
      <c r="F1333" s="57">
        <v>54</v>
      </c>
      <c r="G1333" s="57">
        <v>3</v>
      </c>
      <c r="H1333" s="37" t="s">
        <v>2095</v>
      </c>
      <c r="I1333" s="64">
        <f>Таблица1[[#This Row],[Загружено]]/Таблица1[[#This Row],[Всего обучающихся]]</f>
        <v>0.94736842105263153</v>
      </c>
      <c r="J1333" s="77">
        <f>Таблица1[[#This Row],[Отсеяно]]/Таблица1[[#This Row],[Всего обучающихся]]</f>
        <v>5.2631578947368418E-2</v>
      </c>
      <c r="K1333" s="67">
        <f>Таблица1[[#This Row],[Всего обучающихся]]-Таблица1[[#This Row],[Загружено]]</f>
        <v>3</v>
      </c>
      <c r="L1333" s="73">
        <f>Таблица1[[#This Row],[Всего обучающихся]]-Таблица1[[#This Row],[Загружено]]-Таблица1[[#This Row],[Отсеяно]]</f>
        <v>0</v>
      </c>
    </row>
    <row r="1334" spans="1:14" ht="16.5" customHeight="1" x14ac:dyDescent="0.2">
      <c r="A1334" s="37" t="s">
        <v>369</v>
      </c>
      <c r="B1334" s="37" t="s">
        <v>2059</v>
      </c>
      <c r="C1334" s="101">
        <v>16</v>
      </c>
      <c r="D1334" s="101">
        <v>16</v>
      </c>
      <c r="E1334" s="70">
        <v>50</v>
      </c>
      <c r="F1334" s="57">
        <v>50</v>
      </c>
      <c r="G1334" s="57">
        <v>0</v>
      </c>
      <c r="H1334" s="37" t="s">
        <v>2095</v>
      </c>
      <c r="I1334" s="121">
        <f>Таблица1[[#This Row],[Загружено]]/Таблица1[[#This Row],[Всего обучающихся]]</f>
        <v>1</v>
      </c>
      <c r="J1334" s="77">
        <f>Таблица1[[#This Row],[Отсеяно]]/Таблица1[[#This Row],[Всего обучающихся]]</f>
        <v>0</v>
      </c>
      <c r="K1334" s="67">
        <f>Таблица1[[#This Row],[Всего обучающихся]]-Таблица1[[#This Row],[Загружено]]</f>
        <v>0</v>
      </c>
      <c r="L1334" s="73">
        <f>Таблица1[[#This Row],[Всего обучающихся]]-Таблица1[[#This Row],[Загружено]]-Таблица1[[#This Row],[Отсеяно]]</f>
        <v>0</v>
      </c>
    </row>
    <row r="1335" spans="1:14" ht="16.5" customHeight="1" x14ac:dyDescent="0.2">
      <c r="A1335" s="37" t="s">
        <v>369</v>
      </c>
      <c r="B1335" s="37" t="s">
        <v>2057</v>
      </c>
      <c r="C1335" s="98">
        <v>6</v>
      </c>
      <c r="D1335" s="98">
        <v>6</v>
      </c>
      <c r="E1335" s="70">
        <v>39</v>
      </c>
      <c r="F1335" s="57">
        <v>38</v>
      </c>
      <c r="G1335" s="57">
        <v>1</v>
      </c>
      <c r="H1335" s="37" t="s">
        <v>2095</v>
      </c>
      <c r="I1335" s="64">
        <f>Таблица1[[#This Row],[Загружено]]/Таблица1[[#This Row],[Всего обучающихся]]</f>
        <v>0.97435897435897434</v>
      </c>
      <c r="J1335" s="77">
        <f>Таблица1[[#This Row],[Отсеяно]]/Таблица1[[#This Row],[Всего обучающихся]]</f>
        <v>2.564102564102564E-2</v>
      </c>
      <c r="K1335" s="67">
        <f>Таблица1[[#This Row],[Всего обучающихся]]-Таблица1[[#This Row],[Загружено]]</f>
        <v>1</v>
      </c>
      <c r="L1335" s="73">
        <f>Таблица1[[#This Row],[Всего обучающихся]]-Таблица1[[#This Row],[Загружено]]-Таблица1[[#This Row],[Отсеяно]]</f>
        <v>0</v>
      </c>
    </row>
    <row r="1336" spans="1:14" ht="16.5" customHeight="1" x14ac:dyDescent="0.2">
      <c r="A1336" s="37" t="s">
        <v>369</v>
      </c>
      <c r="B1336" s="37" t="s">
        <v>2047</v>
      </c>
      <c r="C1336" s="101">
        <v>10</v>
      </c>
      <c r="D1336" s="101">
        <v>10</v>
      </c>
      <c r="E1336" s="70">
        <v>37</v>
      </c>
      <c r="F1336" s="57">
        <v>37</v>
      </c>
      <c r="G1336" s="57">
        <v>0</v>
      </c>
      <c r="H1336" s="37" t="s">
        <v>2095</v>
      </c>
      <c r="I1336" s="121">
        <f>Таблица1[[#This Row],[Загружено]]/Таблица1[[#This Row],[Всего обучающихся]]</f>
        <v>1</v>
      </c>
      <c r="J1336" s="77">
        <f>Таблица1[[#This Row],[Отсеяно]]/Таблица1[[#This Row],[Всего обучающихся]]</f>
        <v>0</v>
      </c>
      <c r="K1336" s="67">
        <f>Таблица1[[#This Row],[Всего обучающихся]]-Таблица1[[#This Row],[Загружено]]</f>
        <v>0</v>
      </c>
      <c r="L1336" s="73">
        <f>Таблица1[[#This Row],[Всего обучающихся]]-Таблица1[[#This Row],[Загружено]]-Таблица1[[#This Row],[Отсеяно]]</f>
        <v>0</v>
      </c>
    </row>
    <row r="1337" spans="1:14" ht="16.5" customHeight="1" x14ac:dyDescent="0.2">
      <c r="A1337" s="37" t="s">
        <v>369</v>
      </c>
      <c r="B1337" s="37" t="s">
        <v>2051</v>
      </c>
      <c r="C1337" s="101">
        <v>7</v>
      </c>
      <c r="D1337" s="101">
        <v>7</v>
      </c>
      <c r="E1337" s="70">
        <v>23</v>
      </c>
      <c r="F1337" s="57">
        <v>23</v>
      </c>
      <c r="G1337" s="57">
        <v>0</v>
      </c>
      <c r="H1337" s="37" t="s">
        <v>2095</v>
      </c>
      <c r="I1337" s="121">
        <f>Таблица1[[#This Row],[Загружено]]/Таблица1[[#This Row],[Всего обучающихся]]</f>
        <v>1</v>
      </c>
      <c r="J1337" s="77">
        <f>Таблица1[[#This Row],[Отсеяно]]/Таблица1[[#This Row],[Всего обучающихся]]</f>
        <v>0</v>
      </c>
      <c r="K1337" s="67">
        <f>Таблица1[[#This Row],[Всего обучающихся]]-Таблица1[[#This Row],[Загружено]]</f>
        <v>0</v>
      </c>
      <c r="L1337" s="73">
        <f>Таблица1[[#This Row],[Всего обучающихся]]-Таблица1[[#This Row],[Загружено]]-Таблица1[[#This Row],[Отсеяно]]</f>
        <v>0</v>
      </c>
    </row>
    <row r="1338" spans="1:14" ht="16.5" customHeight="1" x14ac:dyDescent="0.2">
      <c r="A1338" s="37" t="s">
        <v>369</v>
      </c>
      <c r="B1338" s="37" t="s">
        <v>2054</v>
      </c>
      <c r="C1338" s="98">
        <v>18</v>
      </c>
      <c r="D1338" s="98">
        <v>18</v>
      </c>
      <c r="E1338" s="70">
        <v>111</v>
      </c>
      <c r="F1338" s="57">
        <v>108</v>
      </c>
      <c r="G1338" s="57">
        <v>4</v>
      </c>
      <c r="H1338" s="37" t="s">
        <v>2095</v>
      </c>
      <c r="I1338" s="77">
        <f>Таблица1[[#This Row],[Загружено]]/Таблица1[[#This Row],[Всего обучающихся]]</f>
        <v>0.97297297297297303</v>
      </c>
      <c r="J1338" s="77">
        <f>Таблица1[[#This Row],[Отсеяно]]/Таблица1[[#This Row],[Всего обучающихся]]</f>
        <v>3.6036036036036036E-2</v>
      </c>
      <c r="K1338" s="67">
        <f>Таблица1[[#This Row],[Всего обучающихся]]-Таблица1[[#This Row],[Загружено]]</f>
        <v>3</v>
      </c>
      <c r="L1338" s="73">
        <f>Таблица1[[#This Row],[Всего обучающихся]]-Таблица1[[#This Row],[Загружено]]-Таблица1[[#This Row],[Отсеяно]]</f>
        <v>-1</v>
      </c>
      <c r="M1338" s="41"/>
      <c r="N1338" s="41"/>
    </row>
    <row r="1339" spans="1:14" ht="16.5" customHeight="1" x14ac:dyDescent="0.2">
      <c r="A1339" s="37" t="s">
        <v>369</v>
      </c>
      <c r="B1339" s="37" t="s">
        <v>2064</v>
      </c>
      <c r="C1339" s="101">
        <v>18</v>
      </c>
      <c r="D1339" s="101">
        <v>18</v>
      </c>
      <c r="E1339" s="70">
        <v>79</v>
      </c>
      <c r="F1339" s="57">
        <v>79</v>
      </c>
      <c r="G1339" s="57">
        <v>1</v>
      </c>
      <c r="H1339" s="37" t="s">
        <v>2095</v>
      </c>
      <c r="I1339" s="122">
        <f>Таблица1[[#This Row],[Загружено]]/Таблица1[[#This Row],[Всего обучающихся]]</f>
        <v>1</v>
      </c>
      <c r="J1339" s="77">
        <f>Таблица1[[#This Row],[Отсеяно]]/Таблица1[[#This Row],[Всего обучающихся]]</f>
        <v>1.2658227848101266E-2</v>
      </c>
      <c r="K1339" s="67">
        <f>Таблица1[[#This Row],[Всего обучающихся]]-Таблица1[[#This Row],[Загружено]]</f>
        <v>0</v>
      </c>
      <c r="L1339" s="73">
        <f>Таблица1[[#This Row],[Всего обучающихся]]-Таблица1[[#This Row],[Загружено]]-Таблица1[[#This Row],[Отсеяно]]</f>
        <v>-1</v>
      </c>
    </row>
    <row r="1340" spans="1:14" ht="16.5" hidden="1" customHeight="1" x14ac:dyDescent="0.2">
      <c r="A1340" s="96" t="s">
        <v>3</v>
      </c>
      <c r="B1340" s="96" t="s">
        <v>659</v>
      </c>
      <c r="C1340" s="98">
        <v>47</v>
      </c>
      <c r="D1340" s="98">
        <v>38</v>
      </c>
      <c r="E1340" s="97">
        <v>468</v>
      </c>
      <c r="F1340" s="99">
        <v>1</v>
      </c>
      <c r="G1340" s="99">
        <v>520</v>
      </c>
      <c r="H1340" s="37" t="s">
        <v>2095</v>
      </c>
      <c r="I1340" s="105">
        <f>Таблица1[[#This Row],[Загружено]]/Таблица1[[#This Row],[Всего обучающихся]]</f>
        <v>2.136752136752137E-3</v>
      </c>
      <c r="J1340" s="77">
        <f>Таблица1[[#This Row],[Отсеяно]]/Таблица1[[#This Row],[Всего обучающихся]]</f>
        <v>1.1111111111111112</v>
      </c>
      <c r="K1340" s="67">
        <f>Таблица1[[#This Row],[Всего обучающихся]]-Таблица1[[#This Row],[Загружено]]</f>
        <v>467</v>
      </c>
      <c r="L1340" s="73">
        <f>Таблица1[[#This Row],[Всего обучающихся]]-Таблица1[[#This Row],[Загружено]]-Таблица1[[#This Row],[Отсеяно]]</f>
        <v>-53</v>
      </c>
    </row>
    <row r="1341" spans="1:14" s="41" customFormat="1" ht="16.5" customHeight="1" x14ac:dyDescent="0.2">
      <c r="A1341" s="37" t="s">
        <v>369</v>
      </c>
      <c r="B1341" s="37" t="s">
        <v>2063</v>
      </c>
      <c r="C1341" s="98">
        <v>16</v>
      </c>
      <c r="D1341" s="98">
        <v>16</v>
      </c>
      <c r="E1341" s="70">
        <v>90</v>
      </c>
      <c r="F1341" s="57">
        <v>89</v>
      </c>
      <c r="G1341" s="57">
        <v>5</v>
      </c>
      <c r="H1341" s="37" t="s">
        <v>2095</v>
      </c>
      <c r="I1341" s="121">
        <f>Таблица1[[#This Row],[Загружено]]/Таблица1[[#This Row],[Всего обучающихся]]</f>
        <v>0.98888888888888893</v>
      </c>
      <c r="J1341" s="77">
        <f>Таблица1[[#This Row],[Отсеяно]]/Таблица1[[#This Row],[Всего обучающихся]]</f>
        <v>5.5555555555555552E-2</v>
      </c>
      <c r="K1341" s="67">
        <f>Таблица1[[#This Row],[Всего обучающихся]]-Таблица1[[#This Row],[Загружено]]</f>
        <v>1</v>
      </c>
      <c r="L1341" s="73">
        <f>Таблица1[[#This Row],[Всего обучающихся]]-Таблица1[[#This Row],[Загружено]]-Таблица1[[#This Row],[Отсеяно]]</f>
        <v>-4</v>
      </c>
      <c r="M1341" s="32"/>
      <c r="N1341" s="32"/>
    </row>
    <row r="1342" spans="1:14" ht="16.5" customHeight="1" x14ac:dyDescent="0.2">
      <c r="A1342" s="37" t="s">
        <v>368</v>
      </c>
      <c r="B1342" s="37" t="s">
        <v>319</v>
      </c>
      <c r="C1342" s="98">
        <v>27</v>
      </c>
      <c r="D1342" s="98">
        <v>24</v>
      </c>
      <c r="E1342" s="70">
        <v>111</v>
      </c>
      <c r="F1342" s="57">
        <v>97</v>
      </c>
      <c r="G1342" s="57">
        <v>4</v>
      </c>
      <c r="H1342" s="37" t="s">
        <v>2095</v>
      </c>
      <c r="I1342" s="77">
        <f>Таблица1[[#This Row],[Загружено]]/Таблица1[[#This Row],[Всего обучающихся]]</f>
        <v>0.87387387387387383</v>
      </c>
      <c r="J1342" s="77">
        <f>Таблица1[[#This Row],[Отсеяно]]/Таблица1[[#This Row],[Всего обучающихся]]</f>
        <v>3.6036036036036036E-2</v>
      </c>
      <c r="K1342" s="67">
        <f>Таблица1[[#This Row],[Всего обучающихся]]-Таблица1[[#This Row],[Загружено]]</f>
        <v>14</v>
      </c>
      <c r="L1342" s="73">
        <f>Таблица1[[#This Row],[Всего обучающихся]]-Таблица1[[#This Row],[Загружено]]-Таблица1[[#This Row],[Отсеяно]]</f>
        <v>10</v>
      </c>
      <c r="M1342" s="41"/>
      <c r="N1342" s="41"/>
    </row>
    <row r="1343" spans="1:14" ht="16.5" customHeight="1" x14ac:dyDescent="0.2">
      <c r="A1343" s="37" t="s">
        <v>368</v>
      </c>
      <c r="B1343" s="37" t="s">
        <v>311</v>
      </c>
      <c r="C1343" s="98">
        <v>28</v>
      </c>
      <c r="D1343" s="98">
        <v>23</v>
      </c>
      <c r="E1343" s="70">
        <v>126</v>
      </c>
      <c r="F1343" s="57">
        <v>115</v>
      </c>
      <c r="G1343" s="57">
        <v>4</v>
      </c>
      <c r="H1343" s="37" t="s">
        <v>2095</v>
      </c>
      <c r="I1343" s="64">
        <f>Таблица1[[#This Row],[Загружено]]/Таблица1[[#This Row],[Всего обучающихся]]</f>
        <v>0.91269841269841268</v>
      </c>
      <c r="J1343" s="77">
        <f>Таблица1[[#This Row],[Отсеяно]]/Таблица1[[#This Row],[Всего обучающихся]]</f>
        <v>3.1746031746031744E-2</v>
      </c>
      <c r="K1343" s="67">
        <f>Таблица1[[#This Row],[Всего обучающихся]]-Таблица1[[#This Row],[Загружено]]</f>
        <v>11</v>
      </c>
      <c r="L1343" s="73">
        <f>Таблица1[[#This Row],[Всего обучающихся]]-Таблица1[[#This Row],[Загружено]]-Таблица1[[#This Row],[Отсеяно]]</f>
        <v>7</v>
      </c>
      <c r="M1343" s="47"/>
      <c r="N1343" s="47"/>
    </row>
    <row r="1344" spans="1:14" ht="16.5" customHeight="1" x14ac:dyDescent="0.2">
      <c r="A1344" s="37" t="s">
        <v>368</v>
      </c>
      <c r="B1344" s="37" t="s">
        <v>307</v>
      </c>
      <c r="C1344" s="98">
        <v>20</v>
      </c>
      <c r="D1344" s="98">
        <v>19</v>
      </c>
      <c r="E1344" s="70">
        <v>113</v>
      </c>
      <c r="F1344" s="57">
        <v>105</v>
      </c>
      <c r="G1344" s="57">
        <v>2</v>
      </c>
      <c r="H1344" s="37" t="s">
        <v>2095</v>
      </c>
      <c r="I1344" s="64">
        <f>Таблица1[[#This Row],[Загружено]]/Таблица1[[#This Row],[Всего обучающихся]]</f>
        <v>0.92920353982300885</v>
      </c>
      <c r="J1344" s="77">
        <f>Таблица1[[#This Row],[Отсеяно]]/Таблица1[[#This Row],[Всего обучающихся]]</f>
        <v>1.7699115044247787E-2</v>
      </c>
      <c r="K1344" s="67">
        <f>Таблица1[[#This Row],[Всего обучающихся]]-Таблица1[[#This Row],[Загружено]]</f>
        <v>8</v>
      </c>
      <c r="L1344" s="73">
        <f>Таблица1[[#This Row],[Всего обучающихся]]-Таблица1[[#This Row],[Загружено]]-Таблица1[[#This Row],[Отсеяно]]</f>
        <v>6</v>
      </c>
      <c r="M1344" s="47"/>
      <c r="N1344" s="47"/>
    </row>
    <row r="1345" spans="1:14" ht="16.5" customHeight="1" x14ac:dyDescent="0.2">
      <c r="A1345" s="37" t="s">
        <v>368</v>
      </c>
      <c r="B1345" s="37" t="s">
        <v>322</v>
      </c>
      <c r="C1345" s="98">
        <v>25</v>
      </c>
      <c r="D1345" s="98">
        <v>22</v>
      </c>
      <c r="E1345" s="70">
        <v>106</v>
      </c>
      <c r="F1345" s="57">
        <v>99</v>
      </c>
      <c r="G1345" s="57">
        <v>1</v>
      </c>
      <c r="H1345" s="37" t="s">
        <v>2095</v>
      </c>
      <c r="I1345" s="64">
        <f>Таблица1[[#This Row],[Загружено]]/Таблица1[[#This Row],[Всего обучающихся]]</f>
        <v>0.93396226415094341</v>
      </c>
      <c r="J1345" s="77">
        <f>Таблица1[[#This Row],[Отсеяно]]/Таблица1[[#This Row],[Всего обучающихся]]</f>
        <v>9.433962264150943E-3</v>
      </c>
      <c r="K1345" s="67">
        <f>Таблица1[[#This Row],[Всего обучающихся]]-Таблица1[[#This Row],[Загружено]]</f>
        <v>7</v>
      </c>
      <c r="L1345" s="73">
        <f>Таблица1[[#This Row],[Всего обучающихся]]-Таблица1[[#This Row],[Загружено]]-Таблица1[[#This Row],[Отсеяно]]</f>
        <v>6</v>
      </c>
    </row>
    <row r="1346" spans="1:14" ht="16.5" customHeight="1" x14ac:dyDescent="0.2">
      <c r="A1346" s="37" t="s">
        <v>368</v>
      </c>
      <c r="B1346" s="37" t="s">
        <v>306</v>
      </c>
      <c r="C1346" s="98">
        <v>24</v>
      </c>
      <c r="D1346" s="98">
        <v>21</v>
      </c>
      <c r="E1346" s="70">
        <v>102</v>
      </c>
      <c r="F1346" s="57">
        <v>90</v>
      </c>
      <c r="G1346" s="57">
        <v>7</v>
      </c>
      <c r="H1346" s="37" t="s">
        <v>2095</v>
      </c>
      <c r="I1346" s="109">
        <f>Таблица1[[#This Row],[Загружено]]/Таблица1[[#This Row],[Всего обучающихся]]</f>
        <v>0.88235294117647056</v>
      </c>
      <c r="J1346" s="77">
        <f>Таблица1[[#This Row],[Отсеяно]]/Таблица1[[#This Row],[Всего обучающихся]]</f>
        <v>6.8627450980392163E-2</v>
      </c>
      <c r="K1346" s="67">
        <f>Таблица1[[#This Row],[Всего обучающихся]]-Таблица1[[#This Row],[Загружено]]</f>
        <v>12</v>
      </c>
      <c r="L1346" s="73">
        <f>Таблица1[[#This Row],[Всего обучающихся]]-Таблица1[[#This Row],[Загружено]]-Таблица1[[#This Row],[Отсеяно]]</f>
        <v>5</v>
      </c>
      <c r="M1346" s="41"/>
      <c r="N1346" s="41"/>
    </row>
    <row r="1347" spans="1:14" ht="16.5" customHeight="1" x14ac:dyDescent="0.2">
      <c r="A1347" s="37" t="s">
        <v>368</v>
      </c>
      <c r="B1347" s="37" t="s">
        <v>316</v>
      </c>
      <c r="C1347" s="98">
        <v>20</v>
      </c>
      <c r="D1347" s="98">
        <v>17</v>
      </c>
      <c r="E1347" s="70">
        <v>44</v>
      </c>
      <c r="F1347" s="57">
        <v>37</v>
      </c>
      <c r="G1347" s="57">
        <v>2</v>
      </c>
      <c r="H1347" s="37" t="s">
        <v>2095</v>
      </c>
      <c r="I1347" s="77">
        <f>Таблица1[[#This Row],[Загружено]]/Таблица1[[#This Row],[Всего обучающихся]]</f>
        <v>0.84090909090909094</v>
      </c>
      <c r="J1347" s="77">
        <f>Таблица1[[#This Row],[Отсеяно]]/Таблица1[[#This Row],[Всего обучающихся]]</f>
        <v>4.5454545454545456E-2</v>
      </c>
      <c r="K1347" s="67">
        <f>Таблица1[[#This Row],[Всего обучающихся]]-Таблица1[[#This Row],[Загружено]]</f>
        <v>7</v>
      </c>
      <c r="L1347" s="73">
        <f>Таблица1[[#This Row],[Всего обучающихся]]-Таблица1[[#This Row],[Загружено]]-Таблица1[[#This Row],[Отсеяно]]</f>
        <v>5</v>
      </c>
      <c r="M1347" s="41"/>
      <c r="N1347" s="41"/>
    </row>
    <row r="1348" spans="1:14" ht="16.5" customHeight="1" x14ac:dyDescent="0.2">
      <c r="A1348" s="37" t="s">
        <v>368</v>
      </c>
      <c r="B1348" s="37" t="s">
        <v>312</v>
      </c>
      <c r="C1348" s="98">
        <v>23</v>
      </c>
      <c r="D1348" s="98">
        <v>20</v>
      </c>
      <c r="E1348" s="70">
        <v>109</v>
      </c>
      <c r="F1348" s="57">
        <v>103</v>
      </c>
      <c r="G1348" s="57">
        <v>3</v>
      </c>
      <c r="H1348" s="37" t="s">
        <v>2095</v>
      </c>
      <c r="I1348" s="64">
        <f>Таблица1[[#This Row],[Загружено]]/Таблица1[[#This Row],[Всего обучающихся]]</f>
        <v>0.94495412844036697</v>
      </c>
      <c r="J1348" s="77">
        <f>Таблица1[[#This Row],[Отсеяно]]/Таблица1[[#This Row],[Всего обучающихся]]</f>
        <v>2.7522935779816515E-2</v>
      </c>
      <c r="K1348" s="67">
        <f>Таблица1[[#This Row],[Всего обучающихся]]-Таблица1[[#This Row],[Загружено]]</f>
        <v>6</v>
      </c>
      <c r="L1348" s="73">
        <f>Таблица1[[#This Row],[Всего обучающихся]]-Таблица1[[#This Row],[Загружено]]-Таблица1[[#This Row],[Отсеяно]]</f>
        <v>3</v>
      </c>
    </row>
    <row r="1349" spans="1:14" ht="16.5" customHeight="1" x14ac:dyDescent="0.2">
      <c r="A1349" s="37" t="s">
        <v>368</v>
      </c>
      <c r="B1349" s="37" t="s">
        <v>320</v>
      </c>
      <c r="C1349" s="98">
        <v>25</v>
      </c>
      <c r="D1349" s="98">
        <v>25</v>
      </c>
      <c r="E1349" s="70">
        <v>105</v>
      </c>
      <c r="F1349" s="57">
        <v>93</v>
      </c>
      <c r="G1349" s="57">
        <v>9</v>
      </c>
      <c r="H1349" s="37" t="s">
        <v>2095</v>
      </c>
      <c r="I1349" s="64">
        <f>Таблица1[[#This Row],[Загружено]]/Таблица1[[#This Row],[Всего обучающихся]]</f>
        <v>0.88571428571428568</v>
      </c>
      <c r="J1349" s="77">
        <f>Таблица1[[#This Row],[Отсеяно]]/Таблица1[[#This Row],[Всего обучающихся]]</f>
        <v>8.5714285714285715E-2</v>
      </c>
      <c r="K1349" s="67">
        <f>Таблица1[[#This Row],[Всего обучающихся]]-Таблица1[[#This Row],[Загружено]]</f>
        <v>12</v>
      </c>
      <c r="L1349" s="73">
        <f>Таблица1[[#This Row],[Всего обучающихся]]-Таблица1[[#This Row],[Загружено]]-Таблица1[[#This Row],[Отсеяно]]</f>
        <v>3</v>
      </c>
    </row>
    <row r="1350" spans="1:14" ht="16.5" customHeight="1" x14ac:dyDescent="0.2">
      <c r="A1350" s="37" t="s">
        <v>368</v>
      </c>
      <c r="B1350" s="37" t="s">
        <v>313</v>
      </c>
      <c r="C1350" s="98">
        <v>22</v>
      </c>
      <c r="D1350" s="98">
        <v>19</v>
      </c>
      <c r="E1350" s="70">
        <v>66</v>
      </c>
      <c r="F1350" s="57">
        <v>56</v>
      </c>
      <c r="G1350" s="57">
        <v>7</v>
      </c>
      <c r="H1350" s="37" t="s">
        <v>2095</v>
      </c>
      <c r="I1350" s="77">
        <f>Таблица1[[#This Row],[Загружено]]/Таблица1[[#This Row],[Всего обучающихся]]</f>
        <v>0.84848484848484851</v>
      </c>
      <c r="J1350" s="77">
        <f>Таблица1[[#This Row],[Отсеяно]]/Таблица1[[#This Row],[Всего обучающихся]]</f>
        <v>0.10606060606060606</v>
      </c>
      <c r="K1350" s="67">
        <f>Таблица1[[#This Row],[Всего обучающихся]]-Таблица1[[#This Row],[Загружено]]</f>
        <v>10</v>
      </c>
      <c r="L1350" s="73">
        <f>Таблица1[[#This Row],[Всего обучающихся]]-Таблица1[[#This Row],[Загружено]]-Таблица1[[#This Row],[Отсеяно]]</f>
        <v>3</v>
      </c>
      <c r="M1350" s="41"/>
      <c r="N1350" s="41"/>
    </row>
    <row r="1351" spans="1:14" ht="16.5" customHeight="1" x14ac:dyDescent="0.2">
      <c r="A1351" s="37" t="s">
        <v>368</v>
      </c>
      <c r="B1351" s="37" t="s">
        <v>317</v>
      </c>
      <c r="C1351" s="98">
        <v>21</v>
      </c>
      <c r="D1351" s="98">
        <v>19</v>
      </c>
      <c r="E1351" s="70">
        <v>60</v>
      </c>
      <c r="F1351" s="57">
        <v>55</v>
      </c>
      <c r="G1351" s="57">
        <v>2</v>
      </c>
      <c r="H1351" s="37" t="s">
        <v>2095</v>
      </c>
      <c r="I1351" s="77">
        <f>Таблица1[[#This Row],[Загружено]]/Таблица1[[#This Row],[Всего обучающихся]]</f>
        <v>0.91666666666666663</v>
      </c>
      <c r="J1351" s="77">
        <f>Таблица1[[#This Row],[Отсеяно]]/Таблица1[[#This Row],[Всего обучающихся]]</f>
        <v>3.3333333333333333E-2</v>
      </c>
      <c r="K1351" s="67">
        <f>Таблица1[[#This Row],[Всего обучающихся]]-Таблица1[[#This Row],[Загружено]]</f>
        <v>5</v>
      </c>
      <c r="L1351" s="73">
        <f>Таблица1[[#This Row],[Всего обучающихся]]-Таблица1[[#This Row],[Загружено]]-Таблица1[[#This Row],[Отсеяно]]</f>
        <v>3</v>
      </c>
      <c r="M1351" s="41"/>
      <c r="N1351" s="41"/>
    </row>
    <row r="1352" spans="1:14" ht="16.5" customHeight="1" x14ac:dyDescent="0.2">
      <c r="A1352" s="46" t="s">
        <v>368</v>
      </c>
      <c r="B1352" s="46" t="s">
        <v>309</v>
      </c>
      <c r="C1352" s="98">
        <v>23</v>
      </c>
      <c r="D1352" s="98">
        <v>20</v>
      </c>
      <c r="E1352" s="79">
        <v>154</v>
      </c>
      <c r="F1352" s="57">
        <v>142</v>
      </c>
      <c r="G1352" s="57">
        <v>10</v>
      </c>
      <c r="H1352" s="37" t="s">
        <v>2095</v>
      </c>
      <c r="I1352" s="77">
        <f>Таблица1[[#This Row],[Загружено]]/Таблица1[[#This Row],[Всего обучающихся]]</f>
        <v>0.92207792207792205</v>
      </c>
      <c r="J1352" s="77">
        <f>Таблица1[[#This Row],[Отсеяно]]/Таблица1[[#This Row],[Всего обучающихся]]</f>
        <v>6.4935064935064929E-2</v>
      </c>
      <c r="K1352" s="67">
        <f>Таблица1[[#This Row],[Всего обучающихся]]-Таблица1[[#This Row],[Загружено]]</f>
        <v>12</v>
      </c>
      <c r="L1352" s="73">
        <f>Таблица1[[#This Row],[Всего обучающихся]]-Таблица1[[#This Row],[Загружено]]-Таблица1[[#This Row],[Отсеяно]]</f>
        <v>2</v>
      </c>
    </row>
    <row r="1353" spans="1:14" ht="16.5" customHeight="1" x14ac:dyDescent="0.2">
      <c r="A1353" s="37" t="s">
        <v>368</v>
      </c>
      <c r="B1353" s="37" t="s">
        <v>315</v>
      </c>
      <c r="C1353" s="98">
        <v>26</v>
      </c>
      <c r="D1353" s="98">
        <v>26</v>
      </c>
      <c r="E1353" s="70">
        <v>138</v>
      </c>
      <c r="F1353" s="57">
        <v>134</v>
      </c>
      <c r="G1353" s="57">
        <v>2</v>
      </c>
      <c r="H1353" s="37" t="s">
        <v>2095</v>
      </c>
      <c r="I1353" s="77">
        <f>Таблица1[[#This Row],[Загружено]]/Таблица1[[#This Row],[Всего обучающихся]]</f>
        <v>0.97101449275362317</v>
      </c>
      <c r="J1353" s="77">
        <f>Таблица1[[#This Row],[Отсеяно]]/Таблица1[[#This Row],[Всего обучающихся]]</f>
        <v>1.4492753623188406E-2</v>
      </c>
      <c r="K1353" s="67">
        <f>Таблица1[[#This Row],[Всего обучающихся]]-Таблица1[[#This Row],[Загружено]]</f>
        <v>4</v>
      </c>
      <c r="L1353" s="73">
        <f>Таблица1[[#This Row],[Всего обучающихся]]-Таблица1[[#This Row],[Загружено]]-Таблица1[[#This Row],[Отсеяно]]</f>
        <v>2</v>
      </c>
    </row>
    <row r="1354" spans="1:14" ht="16.5" customHeight="1" x14ac:dyDescent="0.2">
      <c r="A1354" s="37" t="s">
        <v>368</v>
      </c>
      <c r="B1354" s="37" t="s">
        <v>314</v>
      </c>
      <c r="C1354" s="98">
        <v>22</v>
      </c>
      <c r="D1354" s="98">
        <v>20</v>
      </c>
      <c r="E1354" s="70">
        <v>103</v>
      </c>
      <c r="F1354" s="57">
        <v>94</v>
      </c>
      <c r="G1354" s="57">
        <v>7</v>
      </c>
      <c r="H1354" s="37" t="s">
        <v>2095</v>
      </c>
      <c r="I1354" s="64">
        <f>Таблица1[[#This Row],[Загружено]]/Таблица1[[#This Row],[Всего обучающихся]]</f>
        <v>0.91262135922330101</v>
      </c>
      <c r="J1354" s="77">
        <f>Таблица1[[#This Row],[Отсеяно]]/Таблица1[[#This Row],[Всего обучающихся]]</f>
        <v>6.7961165048543687E-2</v>
      </c>
      <c r="K1354" s="67">
        <f>Таблица1[[#This Row],[Всего обучающихся]]-Таблица1[[#This Row],[Загружено]]</f>
        <v>9</v>
      </c>
      <c r="L1354" s="73">
        <f>Таблица1[[#This Row],[Всего обучающихся]]-Таблица1[[#This Row],[Загружено]]-Таблица1[[#This Row],[Отсеяно]]</f>
        <v>2</v>
      </c>
    </row>
    <row r="1355" spans="1:14" ht="16.5" customHeight="1" x14ac:dyDescent="0.2">
      <c r="A1355" s="37" t="s">
        <v>368</v>
      </c>
      <c r="B1355" s="37" t="s">
        <v>321</v>
      </c>
      <c r="C1355" s="98">
        <v>14</v>
      </c>
      <c r="D1355" s="98">
        <v>13</v>
      </c>
      <c r="E1355" s="70">
        <v>23</v>
      </c>
      <c r="F1355" s="57">
        <v>21</v>
      </c>
      <c r="G1355" s="57"/>
      <c r="H1355" s="37" t="s">
        <v>2095</v>
      </c>
      <c r="I1355" s="77">
        <f>Таблица1[[#This Row],[Загружено]]/Таблица1[[#This Row],[Всего обучающихся]]</f>
        <v>0.91304347826086951</v>
      </c>
      <c r="J1355" s="77">
        <f>Таблица1[[#This Row],[Отсеяно]]/Таблица1[[#This Row],[Всего обучающихся]]</f>
        <v>0</v>
      </c>
      <c r="K1355" s="67">
        <f>Таблица1[[#This Row],[Всего обучающихся]]-Таблица1[[#This Row],[Загружено]]</f>
        <v>2</v>
      </c>
      <c r="L1355" s="73">
        <f>Таблица1[[#This Row],[Всего обучающихся]]-Таблица1[[#This Row],[Загружено]]-Таблица1[[#This Row],[Отсеяно]]</f>
        <v>2</v>
      </c>
    </row>
    <row r="1356" spans="1:14" ht="16.5" customHeight="1" x14ac:dyDescent="0.2">
      <c r="A1356" s="37" t="s">
        <v>368</v>
      </c>
      <c r="B1356" s="37" t="s">
        <v>323</v>
      </c>
      <c r="C1356" s="98">
        <v>21</v>
      </c>
      <c r="D1356" s="98">
        <v>19</v>
      </c>
      <c r="E1356" s="70">
        <v>82</v>
      </c>
      <c r="F1356" s="57">
        <v>79</v>
      </c>
      <c r="G1356" s="57">
        <v>2</v>
      </c>
      <c r="H1356" s="37" t="s">
        <v>2095</v>
      </c>
      <c r="I1356" s="64">
        <f>Таблица1[[#This Row],[Загружено]]/Таблица1[[#This Row],[Всего обучающихся]]</f>
        <v>0.96341463414634143</v>
      </c>
      <c r="J1356" s="77">
        <f>Таблица1[[#This Row],[Отсеяно]]/Таблица1[[#This Row],[Всего обучающихся]]</f>
        <v>2.4390243902439025E-2</v>
      </c>
      <c r="K1356" s="67">
        <f>Таблица1[[#This Row],[Всего обучающихся]]-Таблица1[[#This Row],[Загружено]]</f>
        <v>3</v>
      </c>
      <c r="L1356" s="73">
        <f>Таблица1[[#This Row],[Всего обучающихся]]-Таблица1[[#This Row],[Загружено]]-Таблица1[[#This Row],[Отсеяно]]</f>
        <v>1</v>
      </c>
      <c r="M1356" s="35"/>
      <c r="N1356" s="35"/>
    </row>
    <row r="1357" spans="1:14" ht="16.5" customHeight="1" x14ac:dyDescent="0.2">
      <c r="A1357" s="37" t="s">
        <v>368</v>
      </c>
      <c r="B1357" s="37" t="s">
        <v>305</v>
      </c>
      <c r="C1357" s="98">
        <v>25</v>
      </c>
      <c r="D1357" s="98">
        <v>23</v>
      </c>
      <c r="E1357" s="70">
        <v>54</v>
      </c>
      <c r="F1357" s="57">
        <v>49</v>
      </c>
      <c r="G1357" s="57">
        <v>4</v>
      </c>
      <c r="H1357" s="37" t="s">
        <v>2095</v>
      </c>
      <c r="I1357" s="64">
        <f>Таблица1[[#This Row],[Загружено]]/Таблица1[[#This Row],[Всего обучающихся]]</f>
        <v>0.90740740740740744</v>
      </c>
      <c r="J1357" s="77">
        <f>Таблица1[[#This Row],[Отсеяно]]/Таблица1[[#This Row],[Всего обучающихся]]</f>
        <v>7.407407407407407E-2</v>
      </c>
      <c r="K1357" s="67">
        <f>Таблица1[[#This Row],[Всего обучающихся]]-Таблица1[[#This Row],[Загружено]]</f>
        <v>5</v>
      </c>
      <c r="L1357" s="73">
        <f>Таблица1[[#This Row],[Всего обучающихся]]-Таблица1[[#This Row],[Загружено]]-Таблица1[[#This Row],[Отсеяно]]</f>
        <v>1</v>
      </c>
    </row>
    <row r="1358" spans="1:14" ht="16.5" customHeight="1" x14ac:dyDescent="0.2">
      <c r="A1358" s="37" t="s">
        <v>368</v>
      </c>
      <c r="B1358" s="37" t="s">
        <v>324</v>
      </c>
      <c r="C1358" s="98">
        <v>26</v>
      </c>
      <c r="D1358" s="98">
        <v>24</v>
      </c>
      <c r="E1358" s="70">
        <v>118</v>
      </c>
      <c r="F1358" s="57">
        <v>117</v>
      </c>
      <c r="G1358" s="57">
        <v>1</v>
      </c>
      <c r="H1358" s="37" t="s">
        <v>2095</v>
      </c>
      <c r="I1358" s="122">
        <f>Таблица1[[#This Row],[Загружено]]/Таблица1[[#This Row],[Всего обучающихся]]</f>
        <v>0.99152542372881358</v>
      </c>
      <c r="J1358" s="77">
        <f>Таблица1[[#This Row],[Отсеяно]]/Таблица1[[#This Row],[Всего обучающихся]]</f>
        <v>8.4745762711864406E-3</v>
      </c>
      <c r="K1358" s="67">
        <f>Таблица1[[#This Row],[Всего обучающихся]]-Таблица1[[#This Row],[Загружено]]</f>
        <v>1</v>
      </c>
      <c r="L1358" s="73">
        <f>Таблица1[[#This Row],[Всего обучающихся]]-Таблица1[[#This Row],[Загружено]]-Таблица1[[#This Row],[Отсеяно]]</f>
        <v>0</v>
      </c>
      <c r="M1358" s="47"/>
      <c r="N1358" s="47"/>
    </row>
    <row r="1359" spans="1:14" ht="16.5" customHeight="1" x14ac:dyDescent="0.2">
      <c r="A1359" s="37" t="s">
        <v>368</v>
      </c>
      <c r="B1359" s="37" t="s">
        <v>310</v>
      </c>
      <c r="C1359" s="98">
        <v>23</v>
      </c>
      <c r="D1359" s="98">
        <v>22</v>
      </c>
      <c r="E1359" s="70">
        <v>89</v>
      </c>
      <c r="F1359" s="57">
        <v>82</v>
      </c>
      <c r="G1359" s="57">
        <v>7</v>
      </c>
      <c r="H1359" s="37" t="s">
        <v>2095</v>
      </c>
      <c r="I1359" s="64">
        <f>Таблица1[[#This Row],[Загружено]]/Таблица1[[#This Row],[Всего обучающихся]]</f>
        <v>0.9213483146067416</v>
      </c>
      <c r="J1359" s="77">
        <f>Таблица1[[#This Row],[Отсеяно]]/Таблица1[[#This Row],[Всего обучающихся]]</f>
        <v>7.8651685393258425E-2</v>
      </c>
      <c r="K1359" s="67">
        <f>Таблица1[[#This Row],[Всего обучающихся]]-Таблица1[[#This Row],[Загружено]]</f>
        <v>7</v>
      </c>
      <c r="L1359" s="73">
        <f>Таблица1[[#This Row],[Всего обучающихся]]-Таблица1[[#This Row],[Загружено]]-Таблица1[[#This Row],[Отсеяно]]</f>
        <v>0</v>
      </c>
    </row>
    <row r="1360" spans="1:14" ht="16.5" customHeight="1" x14ac:dyDescent="0.2">
      <c r="A1360" s="37" t="s">
        <v>368</v>
      </c>
      <c r="B1360" s="37" t="s">
        <v>308</v>
      </c>
      <c r="C1360" s="98">
        <v>14</v>
      </c>
      <c r="D1360" s="98">
        <v>13</v>
      </c>
      <c r="E1360" s="70">
        <v>87</v>
      </c>
      <c r="F1360" s="57">
        <v>79</v>
      </c>
      <c r="G1360" s="57">
        <v>8</v>
      </c>
      <c r="H1360" s="37" t="s">
        <v>2095</v>
      </c>
      <c r="I1360" s="64">
        <f>Таблица1[[#This Row],[Загружено]]/Таблица1[[#This Row],[Всего обучающихся]]</f>
        <v>0.90804597701149425</v>
      </c>
      <c r="J1360" s="77">
        <f>Таблица1[[#This Row],[Отсеяно]]/Таблица1[[#This Row],[Всего обучающихся]]</f>
        <v>9.1954022988505746E-2</v>
      </c>
      <c r="K1360" s="67">
        <f>Таблица1[[#This Row],[Всего обучающихся]]-Таблица1[[#This Row],[Загружено]]</f>
        <v>8</v>
      </c>
      <c r="L1360" s="73">
        <f>Таблица1[[#This Row],[Всего обучающихся]]-Таблица1[[#This Row],[Загружено]]-Таблица1[[#This Row],[Отсеяно]]</f>
        <v>0</v>
      </c>
    </row>
    <row r="1361" spans="1:14" ht="16.5" customHeight="1" x14ac:dyDescent="0.2">
      <c r="A1361" s="37" t="s">
        <v>368</v>
      </c>
      <c r="B1361" s="37" t="s">
        <v>318</v>
      </c>
      <c r="C1361" s="98">
        <v>20</v>
      </c>
      <c r="D1361" s="98">
        <v>20</v>
      </c>
      <c r="E1361" s="70">
        <v>74</v>
      </c>
      <c r="F1361" s="58">
        <v>70</v>
      </c>
      <c r="G1361" s="58">
        <v>5</v>
      </c>
      <c r="H1361" s="37" t="s">
        <v>2095</v>
      </c>
      <c r="I1361" s="77">
        <f>Таблица1[[#This Row],[Загружено]]/Таблица1[[#This Row],[Всего обучающихся]]</f>
        <v>0.94594594594594594</v>
      </c>
      <c r="J1361" s="77">
        <f>Таблица1[[#This Row],[Отсеяно]]/Таблица1[[#This Row],[Всего обучающихся]]</f>
        <v>6.7567567567567571E-2</v>
      </c>
      <c r="K1361" s="67">
        <f>Таблица1[[#This Row],[Всего обучающихся]]-Таблица1[[#This Row],[Загружено]]</f>
        <v>4</v>
      </c>
      <c r="L1361" s="73">
        <f>Таблица1[[#This Row],[Всего обучающихся]]-Таблица1[[#This Row],[Загружено]]-Таблица1[[#This Row],[Отсеяно]]</f>
        <v>-1</v>
      </c>
    </row>
    <row r="1362" spans="1:14" ht="16.5" customHeight="1" x14ac:dyDescent="0.2">
      <c r="A1362" s="37" t="s">
        <v>367</v>
      </c>
      <c r="B1362" s="37" t="s">
        <v>1943</v>
      </c>
      <c r="C1362" s="98">
        <v>13</v>
      </c>
      <c r="D1362" s="98">
        <v>13</v>
      </c>
      <c r="E1362" s="70">
        <v>66</v>
      </c>
      <c r="F1362" s="57">
        <v>58</v>
      </c>
      <c r="G1362" s="57"/>
      <c r="H1362" s="37"/>
      <c r="I1362" s="109">
        <f>Таблица1[[#This Row],[Загружено]]/Таблица1[[#This Row],[Всего обучающихся]]</f>
        <v>0.87878787878787878</v>
      </c>
      <c r="J1362" s="77">
        <f>Таблица1[[#This Row],[Отсеяно]]/Таблица1[[#This Row],[Всего обучающихся]]</f>
        <v>0</v>
      </c>
      <c r="K1362" s="67">
        <f>Таблица1[[#This Row],[Всего обучающихся]]-Таблица1[[#This Row],[Загружено]]</f>
        <v>8</v>
      </c>
      <c r="L1362" s="73">
        <f>Таблица1[[#This Row],[Всего обучающихся]]-Таблица1[[#This Row],[Загружено]]-Таблица1[[#This Row],[Отсеяно]]</f>
        <v>8</v>
      </c>
      <c r="M1362" s="41"/>
      <c r="N1362" s="41"/>
    </row>
    <row r="1363" spans="1:14" ht="16.5" customHeight="1" x14ac:dyDescent="0.2">
      <c r="A1363" s="37" t="s">
        <v>367</v>
      </c>
      <c r="B1363" s="37" t="s">
        <v>1951</v>
      </c>
      <c r="C1363" s="98">
        <v>15</v>
      </c>
      <c r="D1363" s="98">
        <v>14</v>
      </c>
      <c r="E1363" s="70">
        <v>56</v>
      </c>
      <c r="F1363" s="57">
        <v>49</v>
      </c>
      <c r="G1363" s="57"/>
      <c r="H1363" s="37" t="s">
        <v>2095</v>
      </c>
      <c r="I1363" s="64">
        <f>Таблица1[[#This Row],[Загружено]]/Таблица1[[#This Row],[Всего обучающихся]]</f>
        <v>0.875</v>
      </c>
      <c r="J1363" s="77">
        <f>Таблица1[[#This Row],[Отсеяно]]/Таблица1[[#This Row],[Всего обучающихся]]</f>
        <v>0</v>
      </c>
      <c r="K1363" s="67">
        <f>Таблица1[[#This Row],[Всего обучающихся]]-Таблица1[[#This Row],[Загружено]]</f>
        <v>7</v>
      </c>
      <c r="L1363" s="73">
        <f>Таблица1[[#This Row],[Всего обучающихся]]-Таблица1[[#This Row],[Загружено]]-Таблица1[[#This Row],[Отсеяно]]</f>
        <v>7</v>
      </c>
    </row>
    <row r="1364" spans="1:14" ht="16.5" customHeight="1" x14ac:dyDescent="0.2">
      <c r="A1364" s="37" t="s">
        <v>367</v>
      </c>
      <c r="B1364" s="37" t="s">
        <v>1946</v>
      </c>
      <c r="C1364" s="98">
        <v>18</v>
      </c>
      <c r="D1364" s="98">
        <v>18</v>
      </c>
      <c r="E1364" s="70">
        <v>53</v>
      </c>
      <c r="F1364" s="57">
        <v>51</v>
      </c>
      <c r="G1364" s="57"/>
      <c r="H1364" s="37" t="s">
        <v>2095</v>
      </c>
      <c r="I1364" s="77">
        <f>Таблица1[[#This Row],[Загружено]]/Таблица1[[#This Row],[Всего обучающихся]]</f>
        <v>0.96226415094339623</v>
      </c>
      <c r="J1364" s="77">
        <f>Таблица1[[#This Row],[Отсеяно]]/Таблица1[[#This Row],[Всего обучающихся]]</f>
        <v>0</v>
      </c>
      <c r="K1364" s="67">
        <f>Таблица1[[#This Row],[Всего обучающихся]]-Таблица1[[#This Row],[Загружено]]</f>
        <v>2</v>
      </c>
      <c r="L1364" s="73">
        <f>Таблица1[[#This Row],[Всего обучающихся]]-Таблица1[[#This Row],[Загружено]]-Таблица1[[#This Row],[Отсеяно]]</f>
        <v>2</v>
      </c>
      <c r="M1364" s="41"/>
      <c r="N1364" s="41"/>
    </row>
    <row r="1365" spans="1:14" ht="16.5" customHeight="1" x14ac:dyDescent="0.2">
      <c r="A1365" s="37" t="s">
        <v>367</v>
      </c>
      <c r="B1365" s="37" t="s">
        <v>1954</v>
      </c>
      <c r="C1365" s="98">
        <v>20</v>
      </c>
      <c r="D1365" s="98">
        <v>18</v>
      </c>
      <c r="E1365" s="70">
        <v>80</v>
      </c>
      <c r="F1365" s="57">
        <v>78</v>
      </c>
      <c r="G1365" s="57">
        <v>1</v>
      </c>
      <c r="H1365" s="37" t="s">
        <v>2095</v>
      </c>
      <c r="I1365" s="64">
        <f>Таблица1[[#This Row],[Загружено]]/Таблица1[[#This Row],[Всего обучающихся]]</f>
        <v>0.97499999999999998</v>
      </c>
      <c r="J1365" s="77">
        <f>Таблица1[[#This Row],[Отсеяно]]/Таблица1[[#This Row],[Всего обучающихся]]</f>
        <v>1.2500000000000001E-2</v>
      </c>
      <c r="K1365" s="67">
        <f>Таблица1[[#This Row],[Всего обучающихся]]-Таблица1[[#This Row],[Загружено]]</f>
        <v>2</v>
      </c>
      <c r="L1365" s="73">
        <f>Таблица1[[#This Row],[Всего обучающихся]]-Таблица1[[#This Row],[Загружено]]-Таблица1[[#This Row],[Отсеяно]]</f>
        <v>1</v>
      </c>
      <c r="M1365" s="137"/>
      <c r="N1365" s="137"/>
    </row>
    <row r="1366" spans="1:14" ht="16.5" customHeight="1" x14ac:dyDescent="0.2">
      <c r="A1366" s="37" t="s">
        <v>367</v>
      </c>
      <c r="B1366" s="37" t="s">
        <v>1948</v>
      </c>
      <c r="C1366" s="98">
        <v>12</v>
      </c>
      <c r="D1366" s="98">
        <v>11</v>
      </c>
      <c r="E1366" s="70">
        <v>28</v>
      </c>
      <c r="F1366" s="57">
        <v>23</v>
      </c>
      <c r="G1366" s="57">
        <v>5</v>
      </c>
      <c r="H1366" s="37" t="s">
        <v>2095</v>
      </c>
      <c r="I1366" s="77">
        <f>Таблица1[[#This Row],[Загружено]]/Таблица1[[#This Row],[Всего обучающихся]]</f>
        <v>0.8214285714285714</v>
      </c>
      <c r="J1366" s="77">
        <f>Таблица1[[#This Row],[Отсеяно]]/Таблица1[[#This Row],[Всего обучающихся]]</f>
        <v>0.17857142857142858</v>
      </c>
      <c r="K1366" s="67">
        <f>Таблица1[[#This Row],[Всего обучающихся]]-Таблица1[[#This Row],[Загружено]]</f>
        <v>5</v>
      </c>
      <c r="L1366" s="73">
        <f>Таблица1[[#This Row],[Всего обучающихся]]-Таблица1[[#This Row],[Загружено]]-Таблица1[[#This Row],[Отсеяно]]</f>
        <v>0</v>
      </c>
    </row>
    <row r="1367" spans="1:14" ht="16.5" customHeight="1" x14ac:dyDescent="0.2">
      <c r="A1367" s="37" t="s">
        <v>367</v>
      </c>
      <c r="B1367" s="37" t="s">
        <v>1949</v>
      </c>
      <c r="C1367" s="98">
        <v>27</v>
      </c>
      <c r="D1367" s="98">
        <v>23</v>
      </c>
      <c r="E1367" s="70">
        <v>164</v>
      </c>
      <c r="F1367" s="57">
        <v>156</v>
      </c>
      <c r="G1367" s="57">
        <v>10</v>
      </c>
      <c r="H1367" s="37" t="s">
        <v>2095</v>
      </c>
      <c r="I1367" s="64">
        <f>Таблица1[[#This Row],[Загружено]]/Таблица1[[#This Row],[Всего обучающихся]]</f>
        <v>0.95121951219512191</v>
      </c>
      <c r="J1367" s="77">
        <f>Таблица1[[#This Row],[Отсеяно]]/Таблица1[[#This Row],[Всего обучающихся]]</f>
        <v>6.097560975609756E-2</v>
      </c>
      <c r="K1367" s="67">
        <f>Таблица1[[#This Row],[Всего обучающихся]]-Таблица1[[#This Row],[Загружено]]</f>
        <v>8</v>
      </c>
      <c r="L1367" s="73">
        <f>Таблица1[[#This Row],[Всего обучающихся]]-Таблица1[[#This Row],[Загружено]]-Таблица1[[#This Row],[Отсеяно]]</f>
        <v>-2</v>
      </c>
    </row>
    <row r="1368" spans="1:14" ht="16.5" customHeight="1" x14ac:dyDescent="0.2">
      <c r="A1368" s="37" t="s">
        <v>367</v>
      </c>
      <c r="B1368" s="37" t="s">
        <v>1959</v>
      </c>
      <c r="C1368" s="98">
        <v>8</v>
      </c>
      <c r="D1368" s="98">
        <v>8</v>
      </c>
      <c r="E1368" s="70">
        <v>33</v>
      </c>
      <c r="F1368" s="57">
        <v>44</v>
      </c>
      <c r="G1368" s="57">
        <v>2</v>
      </c>
      <c r="H1368" s="47" t="s">
        <v>2095</v>
      </c>
      <c r="I1368" s="121">
        <f>Таблица1[[#This Row],[Загружено]]/Таблица1[[#This Row],[Всего обучающихся]]</f>
        <v>1.3333333333333333</v>
      </c>
      <c r="J1368" s="77">
        <f>Таблица1[[#This Row],[Отсеяно]]/Таблица1[[#This Row],[Всего обучающихся]]</f>
        <v>6.0606060606060608E-2</v>
      </c>
      <c r="K1368" s="67">
        <f>Таблица1[[#This Row],[Всего обучающихся]]-Таблица1[[#This Row],[Загружено]]</f>
        <v>-11</v>
      </c>
      <c r="L1368" s="73">
        <f>Таблица1[[#This Row],[Всего обучающихся]]-Таблица1[[#This Row],[Загружено]]-Таблица1[[#This Row],[Отсеяно]]</f>
        <v>-13</v>
      </c>
    </row>
    <row r="1369" spans="1:14" ht="16.5" customHeight="1" x14ac:dyDescent="0.2">
      <c r="A1369" s="46" t="s">
        <v>367</v>
      </c>
      <c r="B1369" s="46" t="s">
        <v>1960</v>
      </c>
      <c r="C1369" s="98">
        <v>42</v>
      </c>
      <c r="D1369" s="98">
        <v>38</v>
      </c>
      <c r="E1369" s="79">
        <v>356</v>
      </c>
      <c r="F1369" s="57">
        <v>25</v>
      </c>
      <c r="G1369" s="57">
        <v>352</v>
      </c>
      <c r="H1369" s="47" t="s">
        <v>2095</v>
      </c>
      <c r="I1369" s="77">
        <f>Таблица1[[#This Row],[Загружено]]/Таблица1[[#This Row],[Всего обучающихся]]</f>
        <v>7.02247191011236E-2</v>
      </c>
      <c r="J1369" s="119">
        <f>Таблица1[[#This Row],[Отсеяно]]/Таблица1[[#This Row],[Всего обучающихся]]</f>
        <v>0.9887640449438202</v>
      </c>
      <c r="K1369" s="118">
        <f>Таблица1[[#This Row],[Всего обучающихся]]-Таблица1[[#This Row],[Загружено]]</f>
        <v>331</v>
      </c>
      <c r="L1369" s="73">
        <f>Таблица1[[#This Row],[Всего обучающихся]]-Таблица1[[#This Row],[Загружено]]-Таблица1[[#This Row],[Отсеяно]]</f>
        <v>-21</v>
      </c>
    </row>
    <row r="1370" spans="1:14" ht="16.5" customHeight="1" x14ac:dyDescent="0.2">
      <c r="A1370" s="37" t="s">
        <v>367</v>
      </c>
      <c r="B1370" s="37" t="s">
        <v>1944</v>
      </c>
      <c r="C1370" s="98">
        <v>19</v>
      </c>
      <c r="D1370" s="98">
        <v>16</v>
      </c>
      <c r="E1370" s="70">
        <v>105</v>
      </c>
      <c r="F1370" s="62">
        <v>103</v>
      </c>
      <c r="G1370" s="57">
        <v>47</v>
      </c>
      <c r="H1370" s="47"/>
      <c r="I1370" s="77">
        <f>Таблица1[[#This Row],[Загружено]]/Таблица1[[#This Row],[Всего обучающихся]]</f>
        <v>0.98095238095238091</v>
      </c>
      <c r="J1370" s="77">
        <f>Таблица1[[#This Row],[Отсеяно]]/Таблица1[[#This Row],[Всего обучающихся]]</f>
        <v>0.44761904761904764</v>
      </c>
      <c r="K1370" s="67">
        <f>Таблица1[[#This Row],[Всего обучающихся]]-Таблица1[[#This Row],[Загружено]]</f>
        <v>2</v>
      </c>
      <c r="L1370" s="73">
        <f>Таблица1[[#This Row],[Всего обучающихся]]-Таблица1[[#This Row],[Загружено]]-Таблица1[[#This Row],[Отсеяно]]</f>
        <v>-45</v>
      </c>
    </row>
    <row r="1371" spans="1:14" ht="16.5" customHeight="1" x14ac:dyDescent="0.2">
      <c r="A1371" s="37" t="s">
        <v>366</v>
      </c>
      <c r="B1371" s="37" t="s">
        <v>1999</v>
      </c>
      <c r="C1371" s="98">
        <v>18</v>
      </c>
      <c r="D1371" s="98">
        <v>17</v>
      </c>
      <c r="E1371" s="70">
        <v>51</v>
      </c>
      <c r="F1371" s="57">
        <v>34</v>
      </c>
      <c r="G1371" s="57">
        <v>11</v>
      </c>
      <c r="H1371" s="37"/>
      <c r="I1371" s="77">
        <f>Таблица1[[#This Row],[Загружено]]/Таблица1[[#This Row],[Всего обучающихся]]</f>
        <v>0.66666666666666663</v>
      </c>
      <c r="J1371" s="77">
        <f>Таблица1[[#This Row],[Отсеяно]]/Таблица1[[#This Row],[Всего обучающихся]]</f>
        <v>0.21568627450980393</v>
      </c>
      <c r="K1371" s="67">
        <f>Таблица1[[#This Row],[Всего обучающихся]]-Таблица1[[#This Row],[Загружено]]</f>
        <v>17</v>
      </c>
      <c r="L1371" s="73">
        <f>Таблица1[[#This Row],[Всего обучающихся]]-Таблица1[[#This Row],[Загружено]]-Таблица1[[#This Row],[Отсеяно]]</f>
        <v>6</v>
      </c>
    </row>
    <row r="1372" spans="1:14" ht="16.5" customHeight="1" x14ac:dyDescent="0.2">
      <c r="A1372" s="37" t="s">
        <v>366</v>
      </c>
      <c r="B1372" s="37" t="s">
        <v>2000</v>
      </c>
      <c r="C1372" s="98">
        <v>14</v>
      </c>
      <c r="D1372" s="98">
        <v>14</v>
      </c>
      <c r="E1372" s="70">
        <v>61</v>
      </c>
      <c r="F1372" s="57">
        <v>52</v>
      </c>
      <c r="G1372" s="57">
        <v>4</v>
      </c>
      <c r="H1372" s="37"/>
      <c r="I1372" s="77">
        <f>Таблица1[[#This Row],[Загружено]]/Таблица1[[#This Row],[Всего обучающихся]]</f>
        <v>0.85245901639344257</v>
      </c>
      <c r="J1372" s="77">
        <f>Таблица1[[#This Row],[Отсеяно]]/Таблица1[[#This Row],[Всего обучающихся]]</f>
        <v>6.5573770491803282E-2</v>
      </c>
      <c r="K1372" s="67">
        <f>Таблица1[[#This Row],[Всего обучающихся]]-Таблица1[[#This Row],[Загружено]]</f>
        <v>9</v>
      </c>
      <c r="L1372" s="73">
        <f>Таблица1[[#This Row],[Всего обучающихся]]-Таблица1[[#This Row],[Загружено]]-Таблица1[[#This Row],[Отсеяно]]</f>
        <v>5</v>
      </c>
    </row>
    <row r="1373" spans="1:14" ht="16.5" customHeight="1" x14ac:dyDescent="0.2">
      <c r="A1373" s="37" t="s">
        <v>366</v>
      </c>
      <c r="B1373" s="37" t="s">
        <v>1971</v>
      </c>
      <c r="C1373" s="98">
        <v>18</v>
      </c>
      <c r="D1373" s="98">
        <v>16</v>
      </c>
      <c r="E1373" s="70">
        <v>54</v>
      </c>
      <c r="F1373" s="115">
        <v>0</v>
      </c>
      <c r="G1373" s="57">
        <v>49</v>
      </c>
      <c r="H1373" s="37" t="s">
        <v>2095</v>
      </c>
      <c r="I1373" s="64">
        <f>Таблица1[[#This Row],[Загружено]]/Таблица1[[#This Row],[Всего обучающихся]]</f>
        <v>0</v>
      </c>
      <c r="J1373" s="119">
        <f>Таблица1[[#This Row],[Отсеяно]]/Таблица1[[#This Row],[Всего обучающихся]]</f>
        <v>0.90740740740740744</v>
      </c>
      <c r="K1373" s="67">
        <f>Таблица1[[#This Row],[Всего обучающихся]]-Таблица1[[#This Row],[Загружено]]</f>
        <v>54</v>
      </c>
      <c r="L1373" s="73">
        <f>Таблица1[[#This Row],[Всего обучающихся]]-Таблица1[[#This Row],[Загружено]]-Таблица1[[#This Row],[Отсеяно]]</f>
        <v>5</v>
      </c>
    </row>
    <row r="1374" spans="1:14" ht="16.5" customHeight="1" x14ac:dyDescent="0.2">
      <c r="A1374" s="37" t="s">
        <v>366</v>
      </c>
      <c r="B1374" s="37" t="s">
        <v>1976</v>
      </c>
      <c r="C1374" s="98">
        <v>1</v>
      </c>
      <c r="D1374" s="98">
        <v>1</v>
      </c>
      <c r="E1374" s="70">
        <v>8</v>
      </c>
      <c r="F1374" s="57">
        <v>1</v>
      </c>
      <c r="G1374" s="57">
        <v>2</v>
      </c>
      <c r="H1374" s="37" t="s">
        <v>2095</v>
      </c>
      <c r="I1374" s="77">
        <f>Таблица1[[#This Row],[Загружено]]/Таблица1[[#This Row],[Всего обучающихся]]</f>
        <v>0.125</v>
      </c>
      <c r="J1374" s="77">
        <f>Таблица1[[#This Row],[Отсеяно]]/Таблица1[[#This Row],[Всего обучающихся]]</f>
        <v>0.25</v>
      </c>
      <c r="K1374" s="67">
        <f>Таблица1[[#This Row],[Всего обучающихся]]-Таблица1[[#This Row],[Загружено]]</f>
        <v>7</v>
      </c>
      <c r="L1374" s="73">
        <f>Таблица1[[#This Row],[Всего обучающихся]]-Таблица1[[#This Row],[Загружено]]-Таблица1[[#This Row],[Отсеяно]]</f>
        <v>5</v>
      </c>
      <c r="M1374" s="41"/>
      <c r="N1374" s="41"/>
    </row>
    <row r="1375" spans="1:14" ht="16.5" customHeight="1" x14ac:dyDescent="0.2">
      <c r="A1375" s="37" t="s">
        <v>366</v>
      </c>
      <c r="B1375" s="37" t="s">
        <v>1989</v>
      </c>
      <c r="C1375" s="98">
        <v>13</v>
      </c>
      <c r="D1375" s="98">
        <v>11</v>
      </c>
      <c r="E1375" s="70">
        <v>20</v>
      </c>
      <c r="F1375" s="57">
        <v>16</v>
      </c>
      <c r="G1375" s="57"/>
      <c r="H1375" s="37" t="s">
        <v>2095</v>
      </c>
      <c r="I1375" s="64">
        <f>Таблица1[[#This Row],[Загружено]]/Таблица1[[#This Row],[Всего обучающихся]]</f>
        <v>0.8</v>
      </c>
      <c r="J1375" s="77">
        <f>Таблица1[[#This Row],[Отсеяно]]/Таблица1[[#This Row],[Всего обучающихся]]</f>
        <v>0</v>
      </c>
      <c r="K1375" s="67">
        <f>Таблица1[[#This Row],[Всего обучающихся]]-Таблица1[[#This Row],[Загружено]]</f>
        <v>4</v>
      </c>
      <c r="L1375" s="73">
        <f>Таблица1[[#This Row],[Всего обучающихся]]-Таблица1[[#This Row],[Загружено]]-Таблица1[[#This Row],[Отсеяно]]</f>
        <v>4</v>
      </c>
    </row>
    <row r="1376" spans="1:14" ht="16.5" customHeight="1" x14ac:dyDescent="0.2">
      <c r="A1376" s="37" t="s">
        <v>366</v>
      </c>
      <c r="B1376" s="37" t="s">
        <v>1967</v>
      </c>
      <c r="C1376" s="98">
        <v>34</v>
      </c>
      <c r="D1376" s="98">
        <v>31</v>
      </c>
      <c r="E1376" s="70">
        <v>212</v>
      </c>
      <c r="F1376" s="57">
        <v>157</v>
      </c>
      <c r="G1376" s="57">
        <v>52</v>
      </c>
      <c r="H1376" s="37" t="s">
        <v>2095</v>
      </c>
      <c r="I1376" s="77">
        <f>Таблица1[[#This Row],[Загружено]]/Таблица1[[#This Row],[Всего обучающихся]]</f>
        <v>0.74056603773584906</v>
      </c>
      <c r="J1376" s="77">
        <f>Таблица1[[#This Row],[Отсеяно]]/Таблица1[[#This Row],[Всего обучающихся]]</f>
        <v>0.24528301886792453</v>
      </c>
      <c r="K1376" s="67">
        <f>Таблица1[[#This Row],[Всего обучающихся]]-Таблица1[[#This Row],[Загружено]]</f>
        <v>55</v>
      </c>
      <c r="L1376" s="73">
        <f>Таблица1[[#This Row],[Всего обучающихся]]-Таблица1[[#This Row],[Загружено]]-Таблица1[[#This Row],[Отсеяно]]</f>
        <v>3</v>
      </c>
    </row>
    <row r="1377" spans="1:14" ht="16.5" customHeight="1" x14ac:dyDescent="0.2">
      <c r="A1377" s="37" t="s">
        <v>366</v>
      </c>
      <c r="B1377" s="37" t="s">
        <v>1973</v>
      </c>
      <c r="C1377" s="98">
        <v>16</v>
      </c>
      <c r="D1377" s="98">
        <v>16</v>
      </c>
      <c r="E1377" s="70">
        <v>72</v>
      </c>
      <c r="F1377" s="57">
        <v>63</v>
      </c>
      <c r="G1377" s="57">
        <v>6</v>
      </c>
      <c r="H1377" s="37" t="s">
        <v>2095</v>
      </c>
      <c r="I1377" s="77">
        <f>Таблица1[[#This Row],[Загружено]]/Таблица1[[#This Row],[Всего обучающихся]]</f>
        <v>0.875</v>
      </c>
      <c r="J1377" s="77">
        <f>Таблица1[[#This Row],[Отсеяно]]/Таблица1[[#This Row],[Всего обучающихся]]</f>
        <v>8.3333333333333329E-2</v>
      </c>
      <c r="K1377" s="67">
        <f>Таблица1[[#This Row],[Всего обучающихся]]-Таблица1[[#This Row],[Загружено]]</f>
        <v>9</v>
      </c>
      <c r="L1377" s="73">
        <f>Таблица1[[#This Row],[Всего обучающихся]]-Таблица1[[#This Row],[Загружено]]-Таблица1[[#This Row],[Отсеяно]]</f>
        <v>3</v>
      </c>
    </row>
    <row r="1378" spans="1:14" ht="16.5" customHeight="1" x14ac:dyDescent="0.2">
      <c r="A1378" s="46" t="s">
        <v>366</v>
      </c>
      <c r="B1378" s="46" t="s">
        <v>1991</v>
      </c>
      <c r="C1378" s="98">
        <v>35</v>
      </c>
      <c r="D1378" s="98">
        <v>34</v>
      </c>
      <c r="E1378" s="79">
        <v>434</v>
      </c>
      <c r="F1378" s="57">
        <v>37</v>
      </c>
      <c r="G1378" s="57">
        <v>395</v>
      </c>
      <c r="H1378" s="37" t="s">
        <v>2095</v>
      </c>
      <c r="I1378" s="77">
        <f>Таблица1[[#This Row],[Загружено]]/Таблица1[[#This Row],[Всего обучающихся]]</f>
        <v>8.5253456221198162E-2</v>
      </c>
      <c r="J1378" s="119">
        <f>Таблица1[[#This Row],[Отсеяно]]/Таблица1[[#This Row],[Всего обучающихся]]</f>
        <v>0.91013824884792627</v>
      </c>
      <c r="K1378" s="118">
        <f>Таблица1[[#This Row],[Всего обучающихся]]-Таблица1[[#This Row],[Загружено]]</f>
        <v>397</v>
      </c>
      <c r="L1378" s="73">
        <f>Таблица1[[#This Row],[Всего обучающихся]]-Таблица1[[#This Row],[Загружено]]-Таблица1[[#This Row],[Отсеяно]]</f>
        <v>2</v>
      </c>
    </row>
    <row r="1379" spans="1:14" ht="16.5" customHeight="1" x14ac:dyDescent="0.2">
      <c r="A1379" s="37" t="s">
        <v>366</v>
      </c>
      <c r="B1379" s="37" t="s">
        <v>1972</v>
      </c>
      <c r="C1379" s="98">
        <v>26</v>
      </c>
      <c r="D1379" s="98">
        <v>24</v>
      </c>
      <c r="E1379" s="70">
        <v>184</v>
      </c>
      <c r="F1379" s="57">
        <v>77</v>
      </c>
      <c r="G1379" s="57">
        <v>105</v>
      </c>
      <c r="H1379" s="37" t="s">
        <v>2095</v>
      </c>
      <c r="I1379" s="77">
        <f>Таблица1[[#This Row],[Загружено]]/Таблица1[[#This Row],[Всего обучающихся]]</f>
        <v>0.41847826086956524</v>
      </c>
      <c r="J1379" s="119">
        <f>Таблица1[[#This Row],[Отсеяно]]/Таблица1[[#This Row],[Всего обучающихся]]</f>
        <v>0.57065217391304346</v>
      </c>
      <c r="K1379" s="118">
        <f>Таблица1[[#This Row],[Всего обучающихся]]-Таблица1[[#This Row],[Загружено]]</f>
        <v>107</v>
      </c>
      <c r="L1379" s="73">
        <f>Таблица1[[#This Row],[Всего обучающихся]]-Таблица1[[#This Row],[Загружено]]-Таблица1[[#This Row],[Отсеяно]]</f>
        <v>2</v>
      </c>
    </row>
    <row r="1380" spans="1:14" ht="16.5" customHeight="1" x14ac:dyDescent="0.2">
      <c r="A1380" s="37" t="s">
        <v>366</v>
      </c>
      <c r="B1380" s="37" t="s">
        <v>1985</v>
      </c>
      <c r="C1380" s="98">
        <v>19</v>
      </c>
      <c r="D1380" s="98">
        <v>18</v>
      </c>
      <c r="E1380" s="70">
        <v>125</v>
      </c>
      <c r="F1380" s="57">
        <v>19</v>
      </c>
      <c r="G1380" s="57">
        <v>104</v>
      </c>
      <c r="H1380" s="37" t="s">
        <v>2095</v>
      </c>
      <c r="I1380" s="77">
        <f>Таблица1[[#This Row],[Загружено]]/Таблица1[[#This Row],[Всего обучающихся]]</f>
        <v>0.152</v>
      </c>
      <c r="J1380" s="119">
        <f>Таблица1[[#This Row],[Отсеяно]]/Таблица1[[#This Row],[Всего обучающихся]]</f>
        <v>0.83199999999999996</v>
      </c>
      <c r="K1380" s="118">
        <f>Таблица1[[#This Row],[Всего обучающихся]]-Таблица1[[#This Row],[Загружено]]</f>
        <v>106</v>
      </c>
      <c r="L1380" s="73">
        <f>Таблица1[[#This Row],[Всего обучающихся]]-Таблица1[[#This Row],[Загружено]]-Таблица1[[#This Row],[Отсеяно]]</f>
        <v>2</v>
      </c>
      <c r="M1380" s="41"/>
      <c r="N1380" s="41"/>
    </row>
    <row r="1381" spans="1:14" ht="16.5" customHeight="1" x14ac:dyDescent="0.2">
      <c r="A1381" s="37" t="s">
        <v>366</v>
      </c>
      <c r="B1381" s="37" t="s">
        <v>2001</v>
      </c>
      <c r="C1381" s="98">
        <v>18</v>
      </c>
      <c r="D1381" s="98">
        <v>18</v>
      </c>
      <c r="E1381" s="70">
        <v>61</v>
      </c>
      <c r="F1381" s="57">
        <v>45</v>
      </c>
      <c r="G1381" s="57">
        <v>14</v>
      </c>
      <c r="H1381" s="37"/>
      <c r="I1381" s="77">
        <f>Таблица1[[#This Row],[Загружено]]/Таблица1[[#This Row],[Всего обучающихся]]</f>
        <v>0.73770491803278693</v>
      </c>
      <c r="J1381" s="77">
        <f>Таблица1[[#This Row],[Отсеяно]]/Таблица1[[#This Row],[Всего обучающихся]]</f>
        <v>0.22950819672131148</v>
      </c>
      <c r="K1381" s="67">
        <f>Таблица1[[#This Row],[Всего обучающихся]]-Таблица1[[#This Row],[Загружено]]</f>
        <v>16</v>
      </c>
      <c r="L1381" s="73">
        <f>Таблица1[[#This Row],[Всего обучающихся]]-Таблица1[[#This Row],[Загружено]]-Таблица1[[#This Row],[Отсеяно]]</f>
        <v>2</v>
      </c>
    </row>
    <row r="1382" spans="1:14" ht="16.5" customHeight="1" x14ac:dyDescent="0.2">
      <c r="A1382" s="37" t="s">
        <v>366</v>
      </c>
      <c r="B1382" s="37" t="s">
        <v>2006</v>
      </c>
      <c r="C1382" s="98">
        <v>21</v>
      </c>
      <c r="D1382" s="98">
        <v>20</v>
      </c>
      <c r="E1382" s="70">
        <v>52</v>
      </c>
      <c r="F1382" s="57">
        <v>48</v>
      </c>
      <c r="G1382" s="57">
        <v>2</v>
      </c>
      <c r="H1382" s="37"/>
      <c r="I1382" s="77">
        <f>Таблица1[[#This Row],[Загружено]]/Таблица1[[#This Row],[Всего обучающихся]]</f>
        <v>0.92307692307692313</v>
      </c>
      <c r="J1382" s="77">
        <f>Таблица1[[#This Row],[Отсеяно]]/Таблица1[[#This Row],[Всего обучающихся]]</f>
        <v>3.8461538461538464E-2</v>
      </c>
      <c r="K1382" s="67">
        <f>Таблица1[[#This Row],[Всего обучающихся]]-Таблица1[[#This Row],[Загружено]]</f>
        <v>4</v>
      </c>
      <c r="L1382" s="73">
        <f>Таблица1[[#This Row],[Всего обучающихся]]-Таблица1[[#This Row],[Загружено]]-Таблица1[[#This Row],[Отсеяно]]</f>
        <v>2</v>
      </c>
    </row>
    <row r="1383" spans="1:14" ht="16.5" customHeight="1" x14ac:dyDescent="0.2">
      <c r="A1383" s="37" t="s">
        <v>366</v>
      </c>
      <c r="B1383" s="37" t="s">
        <v>1990</v>
      </c>
      <c r="C1383" s="98">
        <v>18</v>
      </c>
      <c r="D1383" s="98">
        <v>17</v>
      </c>
      <c r="E1383" s="70">
        <v>52</v>
      </c>
      <c r="F1383" s="62">
        <v>50</v>
      </c>
      <c r="G1383" s="57"/>
      <c r="H1383" s="37" t="s">
        <v>2095</v>
      </c>
      <c r="I1383" s="64">
        <f>Таблица1[[#This Row],[Загружено]]/Таблица1[[#This Row],[Всего обучающихся]]</f>
        <v>0.96153846153846156</v>
      </c>
      <c r="J1383" s="77">
        <f>Таблица1[[#This Row],[Отсеяно]]/Таблица1[[#This Row],[Всего обучающихся]]</f>
        <v>0</v>
      </c>
      <c r="K1383" s="67">
        <f>Таблица1[[#This Row],[Всего обучающихся]]-Таблица1[[#This Row],[Загружено]]</f>
        <v>2</v>
      </c>
      <c r="L1383" s="73">
        <f>Таблица1[[#This Row],[Всего обучающихся]]-Таблица1[[#This Row],[Загружено]]-Таблица1[[#This Row],[Отсеяно]]</f>
        <v>2</v>
      </c>
    </row>
    <row r="1384" spans="1:14" ht="16.5" customHeight="1" x14ac:dyDescent="0.2">
      <c r="A1384" s="37" t="s">
        <v>366</v>
      </c>
      <c r="B1384" s="37" t="s">
        <v>1966</v>
      </c>
      <c r="C1384" s="98">
        <v>4</v>
      </c>
      <c r="D1384" s="98">
        <v>4</v>
      </c>
      <c r="E1384" s="70">
        <v>17</v>
      </c>
      <c r="F1384" s="57">
        <v>8</v>
      </c>
      <c r="G1384" s="57">
        <v>7</v>
      </c>
      <c r="H1384" s="37" t="s">
        <v>2095</v>
      </c>
      <c r="I1384" s="64">
        <f>Таблица1[[#This Row],[Загружено]]/Таблица1[[#This Row],[Всего обучающихся]]</f>
        <v>0.47058823529411764</v>
      </c>
      <c r="J1384" s="77">
        <f>Таблица1[[#This Row],[Отсеяно]]/Таблица1[[#This Row],[Всего обучающихся]]</f>
        <v>0.41176470588235292</v>
      </c>
      <c r="K1384" s="67">
        <f>Таблица1[[#This Row],[Всего обучающихся]]-Таблица1[[#This Row],[Загружено]]</f>
        <v>9</v>
      </c>
      <c r="L1384" s="73">
        <f>Таблица1[[#This Row],[Всего обучающихся]]-Таблица1[[#This Row],[Загружено]]-Таблица1[[#This Row],[Отсеяно]]</f>
        <v>2</v>
      </c>
    </row>
    <row r="1385" spans="1:14" ht="16.5" customHeight="1" x14ac:dyDescent="0.2">
      <c r="A1385" s="37" t="s">
        <v>366</v>
      </c>
      <c r="B1385" s="37" t="s">
        <v>2007</v>
      </c>
      <c r="C1385" s="98">
        <v>20</v>
      </c>
      <c r="D1385" s="98">
        <v>17</v>
      </c>
      <c r="E1385" s="70">
        <v>64</v>
      </c>
      <c r="F1385" s="57">
        <v>61</v>
      </c>
      <c r="G1385" s="57">
        <v>2</v>
      </c>
      <c r="H1385" s="37"/>
      <c r="I1385" s="64">
        <f>Таблица1[[#This Row],[Загружено]]/Таблица1[[#This Row],[Всего обучающихся]]</f>
        <v>0.953125</v>
      </c>
      <c r="J1385" s="77">
        <f>Таблица1[[#This Row],[Отсеяно]]/Таблица1[[#This Row],[Всего обучающихся]]</f>
        <v>3.125E-2</v>
      </c>
      <c r="K1385" s="67">
        <f>Таблица1[[#This Row],[Всего обучающихся]]-Таблица1[[#This Row],[Загружено]]</f>
        <v>3</v>
      </c>
      <c r="L1385" s="73">
        <f>Таблица1[[#This Row],[Всего обучающихся]]-Таблица1[[#This Row],[Загружено]]-Таблица1[[#This Row],[Отсеяно]]</f>
        <v>1</v>
      </c>
      <c r="M1385" s="35"/>
      <c r="N1385" s="35"/>
    </row>
    <row r="1386" spans="1:14" ht="16.5" customHeight="1" x14ac:dyDescent="0.2">
      <c r="A1386" s="37" t="s">
        <v>366</v>
      </c>
      <c r="B1386" s="37" t="s">
        <v>2002</v>
      </c>
      <c r="C1386" s="98">
        <v>14</v>
      </c>
      <c r="D1386" s="98">
        <v>14</v>
      </c>
      <c r="E1386" s="70">
        <v>55</v>
      </c>
      <c r="F1386" s="57">
        <v>42</v>
      </c>
      <c r="G1386" s="57">
        <v>12</v>
      </c>
      <c r="H1386" s="37"/>
      <c r="I1386" s="64">
        <f>Таблица1[[#This Row],[Загружено]]/Таблица1[[#This Row],[Всего обучающихся]]</f>
        <v>0.76363636363636367</v>
      </c>
      <c r="J1386" s="77">
        <f>Таблица1[[#This Row],[Отсеяно]]/Таблица1[[#This Row],[Всего обучающихся]]</f>
        <v>0.21818181818181817</v>
      </c>
      <c r="K1386" s="67">
        <f>Таблица1[[#This Row],[Всего обучающихся]]-Таблица1[[#This Row],[Загружено]]</f>
        <v>13</v>
      </c>
      <c r="L1386" s="73">
        <f>Таблица1[[#This Row],[Всего обучающихся]]-Таблица1[[#This Row],[Загружено]]-Таблица1[[#This Row],[Отсеяно]]</f>
        <v>1</v>
      </c>
      <c r="M1386" s="137"/>
      <c r="N1386" s="137"/>
    </row>
    <row r="1387" spans="1:14" ht="16.5" customHeight="1" x14ac:dyDescent="0.2">
      <c r="A1387" s="37" t="s">
        <v>366</v>
      </c>
      <c r="B1387" s="37" t="s">
        <v>1980</v>
      </c>
      <c r="C1387" s="98">
        <v>11</v>
      </c>
      <c r="D1387" s="98">
        <v>11</v>
      </c>
      <c r="E1387" s="70">
        <v>49</v>
      </c>
      <c r="F1387" s="57">
        <v>38</v>
      </c>
      <c r="G1387" s="57">
        <v>10</v>
      </c>
      <c r="H1387" s="37" t="s">
        <v>2095</v>
      </c>
      <c r="I1387" s="64">
        <f>Таблица1[[#This Row],[Загружено]]/Таблица1[[#This Row],[Всего обучающихся]]</f>
        <v>0.77551020408163263</v>
      </c>
      <c r="J1387" s="77">
        <f>Таблица1[[#This Row],[Отсеяно]]/Таблица1[[#This Row],[Всего обучающихся]]</f>
        <v>0.20408163265306123</v>
      </c>
      <c r="K1387" s="67">
        <f>Таблица1[[#This Row],[Всего обучающихся]]-Таблица1[[#This Row],[Загружено]]</f>
        <v>11</v>
      </c>
      <c r="L1387" s="73">
        <f>Таблица1[[#This Row],[Всего обучающихся]]-Таблица1[[#This Row],[Загружено]]-Таблица1[[#This Row],[Отсеяно]]</f>
        <v>1</v>
      </c>
    </row>
    <row r="1388" spans="1:14" ht="16.5" customHeight="1" x14ac:dyDescent="0.2">
      <c r="A1388" s="37" t="s">
        <v>366</v>
      </c>
      <c r="B1388" s="37" t="s">
        <v>1978</v>
      </c>
      <c r="C1388" s="98">
        <v>12</v>
      </c>
      <c r="D1388" s="98">
        <v>12</v>
      </c>
      <c r="E1388" s="70">
        <v>30</v>
      </c>
      <c r="F1388" s="57">
        <v>14</v>
      </c>
      <c r="G1388" s="57">
        <v>15</v>
      </c>
      <c r="H1388" s="37" t="s">
        <v>2095</v>
      </c>
      <c r="I1388" s="77">
        <f>Таблица1[[#This Row],[Загружено]]/Таблица1[[#This Row],[Всего обучающихся]]</f>
        <v>0.46666666666666667</v>
      </c>
      <c r="J1388" s="119">
        <f>Таблица1[[#This Row],[Отсеяно]]/Таблица1[[#This Row],[Всего обучающихся]]</f>
        <v>0.5</v>
      </c>
      <c r="K1388" s="67">
        <f>Таблица1[[#This Row],[Всего обучающихся]]-Таблица1[[#This Row],[Загружено]]</f>
        <v>16</v>
      </c>
      <c r="L1388" s="73">
        <f>Таблица1[[#This Row],[Всего обучающихся]]-Таблица1[[#This Row],[Загружено]]-Таблица1[[#This Row],[Отсеяно]]</f>
        <v>1</v>
      </c>
    </row>
    <row r="1389" spans="1:14" ht="16.5" customHeight="1" x14ac:dyDescent="0.2">
      <c r="A1389" s="37" t="s">
        <v>366</v>
      </c>
      <c r="B1389" s="37" t="s">
        <v>1998</v>
      </c>
      <c r="C1389" s="98">
        <v>20</v>
      </c>
      <c r="D1389" s="98">
        <v>19</v>
      </c>
      <c r="E1389" s="70">
        <v>110</v>
      </c>
      <c r="F1389" s="115">
        <v>0</v>
      </c>
      <c r="G1389" s="57">
        <v>110</v>
      </c>
      <c r="H1389" s="37"/>
      <c r="I1389" s="77">
        <f>Таблица1[[#This Row],[Загружено]]/Таблица1[[#This Row],[Всего обучающихся]]</f>
        <v>0</v>
      </c>
      <c r="J1389" s="119">
        <f>Таблица1[[#This Row],[Отсеяно]]/Таблица1[[#This Row],[Всего обучающихся]]</f>
        <v>1</v>
      </c>
      <c r="K1389" s="118">
        <f>Таблица1[[#This Row],[Всего обучающихся]]-Таблица1[[#This Row],[Загружено]]</f>
        <v>110</v>
      </c>
      <c r="L1389" s="73">
        <f>Таблица1[[#This Row],[Всего обучающихся]]-Таблица1[[#This Row],[Загружено]]-Таблица1[[#This Row],[Отсеяно]]</f>
        <v>0</v>
      </c>
    </row>
    <row r="1390" spans="1:14" ht="16.5" customHeight="1" x14ac:dyDescent="0.2">
      <c r="A1390" s="37" t="s">
        <v>366</v>
      </c>
      <c r="B1390" s="37" t="s">
        <v>2009</v>
      </c>
      <c r="C1390" s="101">
        <v>16</v>
      </c>
      <c r="D1390" s="101">
        <v>16</v>
      </c>
      <c r="E1390" s="70">
        <v>93</v>
      </c>
      <c r="F1390" s="57">
        <v>93</v>
      </c>
      <c r="G1390" s="57">
        <v>0</v>
      </c>
      <c r="H1390" s="37"/>
      <c r="I1390" s="121">
        <f>Таблица1[[#This Row],[Загружено]]/Таблица1[[#This Row],[Всего обучающихся]]</f>
        <v>1</v>
      </c>
      <c r="J1390" s="77">
        <f>Таблица1[[#This Row],[Отсеяно]]/Таблица1[[#This Row],[Всего обучающихся]]</f>
        <v>0</v>
      </c>
      <c r="K1390" s="67">
        <f>Таблица1[[#This Row],[Всего обучающихся]]-Таблица1[[#This Row],[Загружено]]</f>
        <v>0</v>
      </c>
      <c r="L1390" s="73">
        <f>Таблица1[[#This Row],[Всего обучающихся]]-Таблица1[[#This Row],[Загружено]]-Таблица1[[#This Row],[Отсеяно]]</f>
        <v>0</v>
      </c>
    </row>
    <row r="1391" spans="1:14" ht="16.5" customHeight="1" x14ac:dyDescent="0.2">
      <c r="A1391" s="37" t="s">
        <v>366</v>
      </c>
      <c r="B1391" s="37" t="s">
        <v>1965</v>
      </c>
      <c r="C1391" s="98">
        <v>12</v>
      </c>
      <c r="D1391" s="98">
        <v>12</v>
      </c>
      <c r="E1391" s="70">
        <v>75</v>
      </c>
      <c r="F1391" s="57">
        <v>6</v>
      </c>
      <c r="G1391" s="57">
        <v>69</v>
      </c>
      <c r="H1391" s="37" t="s">
        <v>2095</v>
      </c>
      <c r="I1391" s="77">
        <f>Таблица1[[#This Row],[Загружено]]/Таблица1[[#This Row],[Всего обучающихся]]</f>
        <v>0.08</v>
      </c>
      <c r="J1391" s="119">
        <f>Таблица1[[#This Row],[Отсеяно]]/Таблица1[[#This Row],[Всего обучающихся]]</f>
        <v>0.92</v>
      </c>
      <c r="K1391" s="67">
        <f>Таблица1[[#This Row],[Всего обучающихся]]-Таблица1[[#This Row],[Загружено]]</f>
        <v>69</v>
      </c>
      <c r="L1391" s="73">
        <f>Таблица1[[#This Row],[Всего обучающихся]]-Таблица1[[#This Row],[Загружено]]-Таблица1[[#This Row],[Отсеяно]]</f>
        <v>0</v>
      </c>
    </row>
    <row r="1392" spans="1:14" ht="16.5" hidden="1" customHeight="1" x14ac:dyDescent="0.2">
      <c r="A1392" s="93" t="s">
        <v>359</v>
      </c>
      <c r="B1392" s="93" t="s">
        <v>1506</v>
      </c>
      <c r="C1392" s="43">
        <v>0</v>
      </c>
      <c r="D1392" s="43">
        <v>0</v>
      </c>
      <c r="E1392" s="56">
        <v>1</v>
      </c>
      <c r="F1392" s="95" t="s">
        <v>2117</v>
      </c>
      <c r="G1392" s="95"/>
      <c r="H1392" s="37" t="s">
        <v>2094</v>
      </c>
      <c r="I1392" s="105"/>
      <c r="J1392" s="77">
        <f>Таблица1[[#This Row],[Отсеяно]]/Таблица1[[#This Row],[Всего обучающихся]]</f>
        <v>0</v>
      </c>
      <c r="L1392" s="73"/>
    </row>
    <row r="1393" spans="1:14" ht="16.5" hidden="1" customHeight="1" x14ac:dyDescent="0.2">
      <c r="A1393" s="93" t="s">
        <v>359</v>
      </c>
      <c r="B1393" s="93" t="s">
        <v>1511</v>
      </c>
      <c r="C1393" s="43">
        <v>4</v>
      </c>
      <c r="D1393" s="43">
        <v>4</v>
      </c>
      <c r="E1393" s="56">
        <v>12</v>
      </c>
      <c r="F1393" s="95" t="s">
        <v>2117</v>
      </c>
      <c r="G1393" s="95"/>
      <c r="H1393" s="37" t="s">
        <v>2094</v>
      </c>
      <c r="I1393" s="77"/>
      <c r="J1393" s="77">
        <f>Таблица1[[#This Row],[Отсеяно]]/Таблица1[[#This Row],[Всего обучающихся]]</f>
        <v>0</v>
      </c>
      <c r="L1393" s="73"/>
    </row>
    <row r="1394" spans="1:14" ht="16.5" hidden="1" customHeight="1" x14ac:dyDescent="0.2">
      <c r="A1394" s="93" t="s">
        <v>359</v>
      </c>
      <c r="B1394" s="93" t="s">
        <v>1535</v>
      </c>
      <c r="C1394" s="43">
        <v>4</v>
      </c>
      <c r="D1394" s="43">
        <v>4</v>
      </c>
      <c r="E1394" s="56">
        <v>22</v>
      </c>
      <c r="F1394" s="95" t="s">
        <v>2117</v>
      </c>
      <c r="G1394" s="95"/>
      <c r="H1394" s="37" t="s">
        <v>2094</v>
      </c>
      <c r="I1394" s="64"/>
      <c r="J1394" s="77">
        <f>Таблица1[[#This Row],[Отсеяно]]/Таблица1[[#This Row],[Всего обучающихся]]</f>
        <v>0</v>
      </c>
      <c r="L1394" s="73"/>
    </row>
    <row r="1395" spans="1:14" ht="16.5" hidden="1" customHeight="1" x14ac:dyDescent="0.2">
      <c r="A1395" s="93" t="s">
        <v>359</v>
      </c>
      <c r="B1395" s="93" t="s">
        <v>1536</v>
      </c>
      <c r="C1395" s="43">
        <v>3</v>
      </c>
      <c r="D1395" s="43">
        <v>3</v>
      </c>
      <c r="E1395" s="56">
        <v>8</v>
      </c>
      <c r="F1395" s="95" t="s">
        <v>2117</v>
      </c>
      <c r="G1395" s="95"/>
      <c r="H1395" s="37" t="s">
        <v>2094</v>
      </c>
      <c r="I1395" s="64"/>
      <c r="J1395" s="77">
        <f>Таблица1[[#This Row],[Отсеяно]]/Таблица1[[#This Row],[Всего обучающихся]]</f>
        <v>0</v>
      </c>
      <c r="L1395" s="73"/>
    </row>
    <row r="1396" spans="1:14" ht="16.5" customHeight="1" x14ac:dyDescent="0.2">
      <c r="A1396" s="37" t="s">
        <v>366</v>
      </c>
      <c r="B1396" s="37" t="s">
        <v>1970</v>
      </c>
      <c r="C1396" s="98">
        <v>19</v>
      </c>
      <c r="D1396" s="98">
        <v>18</v>
      </c>
      <c r="E1396" s="70">
        <v>60</v>
      </c>
      <c r="F1396" s="57">
        <v>59</v>
      </c>
      <c r="G1396" s="57">
        <v>1</v>
      </c>
      <c r="H1396" s="37" t="s">
        <v>2095</v>
      </c>
      <c r="I1396" s="77">
        <f>Таблица1[[#This Row],[Загружено]]/Таблица1[[#This Row],[Всего обучающихся]]</f>
        <v>0.98333333333333328</v>
      </c>
      <c r="J1396" s="77">
        <f>Таблица1[[#This Row],[Отсеяно]]/Таблица1[[#This Row],[Всего обучающихся]]</f>
        <v>1.6666666666666666E-2</v>
      </c>
      <c r="K1396" s="67">
        <f>Таблица1[[#This Row],[Всего обучающихся]]-Таблица1[[#This Row],[Загружено]]</f>
        <v>1</v>
      </c>
      <c r="L1396" s="73">
        <f>Таблица1[[#This Row],[Всего обучающихся]]-Таблица1[[#This Row],[Загружено]]-Таблица1[[#This Row],[Отсеяно]]</f>
        <v>0</v>
      </c>
    </row>
    <row r="1397" spans="1:14" ht="16.5" customHeight="1" x14ac:dyDescent="0.2">
      <c r="A1397" s="37" t="s">
        <v>366</v>
      </c>
      <c r="B1397" s="37" t="s">
        <v>1982</v>
      </c>
      <c r="C1397" s="101">
        <v>17</v>
      </c>
      <c r="D1397" s="101">
        <v>17</v>
      </c>
      <c r="E1397" s="70">
        <v>53</v>
      </c>
      <c r="F1397" s="57">
        <v>53</v>
      </c>
      <c r="G1397" s="57">
        <v>0</v>
      </c>
      <c r="H1397" s="37" t="s">
        <v>2095</v>
      </c>
      <c r="I1397" s="121">
        <f>Таблица1[[#This Row],[Загружено]]/Таблица1[[#This Row],[Всего обучающихся]]</f>
        <v>1</v>
      </c>
      <c r="J1397" s="77">
        <f>Таблица1[[#This Row],[Отсеяно]]/Таблица1[[#This Row],[Всего обучающихся]]</f>
        <v>0</v>
      </c>
      <c r="K1397" s="67">
        <f>Таблица1[[#This Row],[Всего обучающихся]]-Таблица1[[#This Row],[Загружено]]</f>
        <v>0</v>
      </c>
      <c r="L1397" s="73">
        <f>Таблица1[[#This Row],[Всего обучающихся]]-Таблица1[[#This Row],[Загружено]]-Таблица1[[#This Row],[Отсеяно]]</f>
        <v>0</v>
      </c>
      <c r="M1397" s="41"/>
      <c r="N1397" s="41"/>
    </row>
    <row r="1398" spans="1:14" ht="16.5" customHeight="1" x14ac:dyDescent="0.2">
      <c r="A1398" s="37" t="s">
        <v>366</v>
      </c>
      <c r="B1398" s="37" t="s">
        <v>1975</v>
      </c>
      <c r="C1398" s="98">
        <v>6</v>
      </c>
      <c r="D1398" s="98">
        <v>6</v>
      </c>
      <c r="E1398" s="70">
        <v>50</v>
      </c>
      <c r="F1398" s="57">
        <v>40</v>
      </c>
      <c r="G1398" s="57">
        <v>10</v>
      </c>
      <c r="H1398" s="37" t="s">
        <v>2095</v>
      </c>
      <c r="I1398" s="77">
        <f>Таблица1[[#This Row],[Загружено]]/Таблица1[[#This Row],[Всего обучающихся]]</f>
        <v>0.8</v>
      </c>
      <c r="J1398" s="77">
        <f>Таблица1[[#This Row],[Отсеяно]]/Таблица1[[#This Row],[Всего обучающихся]]</f>
        <v>0.2</v>
      </c>
      <c r="K1398" s="67">
        <f>Таблица1[[#This Row],[Всего обучающихся]]-Таблица1[[#This Row],[Загружено]]</f>
        <v>10</v>
      </c>
      <c r="L1398" s="73">
        <f>Таблица1[[#This Row],[Всего обучающихся]]-Таблица1[[#This Row],[Загружено]]-Таблица1[[#This Row],[Отсеяно]]</f>
        <v>0</v>
      </c>
    </row>
    <row r="1399" spans="1:14" ht="16.5" customHeight="1" x14ac:dyDescent="0.2">
      <c r="A1399" s="37" t="s">
        <v>366</v>
      </c>
      <c r="B1399" s="37" t="s">
        <v>2005</v>
      </c>
      <c r="C1399" s="98">
        <v>8</v>
      </c>
      <c r="D1399" s="98">
        <v>8</v>
      </c>
      <c r="E1399" s="70">
        <v>27</v>
      </c>
      <c r="F1399" s="115">
        <v>0</v>
      </c>
      <c r="G1399" s="57">
        <v>27</v>
      </c>
      <c r="H1399" s="37"/>
      <c r="I1399" s="77">
        <f>Таблица1[[#This Row],[Загружено]]/Таблица1[[#This Row],[Всего обучающихся]]</f>
        <v>0</v>
      </c>
      <c r="J1399" s="119">
        <f>Таблица1[[#This Row],[Отсеяно]]/Таблица1[[#This Row],[Всего обучающихся]]</f>
        <v>1</v>
      </c>
      <c r="K1399" s="67">
        <f>Таблица1[[#This Row],[Всего обучающихся]]-Таблица1[[#This Row],[Загружено]]</f>
        <v>27</v>
      </c>
      <c r="L1399" s="73">
        <f>Таблица1[[#This Row],[Всего обучающихся]]-Таблица1[[#This Row],[Загружено]]-Таблица1[[#This Row],[Отсеяно]]</f>
        <v>0</v>
      </c>
    </row>
    <row r="1400" spans="1:14" ht="16.5" customHeight="1" x14ac:dyDescent="0.2">
      <c r="A1400" s="37" t="s">
        <v>366</v>
      </c>
      <c r="B1400" s="37" t="s">
        <v>1984</v>
      </c>
      <c r="C1400" s="98">
        <v>5</v>
      </c>
      <c r="D1400" s="98">
        <v>5</v>
      </c>
      <c r="E1400" s="70">
        <v>15</v>
      </c>
      <c r="F1400" s="57">
        <v>11</v>
      </c>
      <c r="G1400" s="57">
        <v>4</v>
      </c>
      <c r="H1400" s="37" t="s">
        <v>2095</v>
      </c>
      <c r="I1400" s="77">
        <f>Таблица1[[#This Row],[Загружено]]/Таблица1[[#This Row],[Всего обучающихся]]</f>
        <v>0.73333333333333328</v>
      </c>
      <c r="J1400" s="77">
        <f>Таблица1[[#This Row],[Отсеяно]]/Таблица1[[#This Row],[Всего обучающихся]]</f>
        <v>0.26666666666666666</v>
      </c>
      <c r="K1400" s="67">
        <f>Таблица1[[#This Row],[Всего обучающихся]]-Таблица1[[#This Row],[Загружено]]</f>
        <v>4</v>
      </c>
      <c r="L1400" s="73">
        <f>Таблица1[[#This Row],[Всего обучающихся]]-Таблица1[[#This Row],[Загружено]]-Таблица1[[#This Row],[Отсеяно]]</f>
        <v>0</v>
      </c>
    </row>
    <row r="1401" spans="1:14" ht="16.5" customHeight="1" x14ac:dyDescent="0.2">
      <c r="A1401" s="37" t="s">
        <v>366</v>
      </c>
      <c r="B1401" s="37" t="s">
        <v>2008</v>
      </c>
      <c r="C1401" s="101">
        <v>2</v>
      </c>
      <c r="D1401" s="101">
        <v>2</v>
      </c>
      <c r="E1401" s="70">
        <v>5</v>
      </c>
      <c r="F1401" s="57">
        <v>5</v>
      </c>
      <c r="G1401" s="57">
        <v>0</v>
      </c>
      <c r="H1401" s="37"/>
      <c r="I1401" s="121">
        <f>Таблица1[[#This Row],[Загружено]]/Таблица1[[#This Row],[Всего обучающихся]]</f>
        <v>1</v>
      </c>
      <c r="J1401" s="77">
        <f>Таблица1[[#This Row],[Отсеяно]]/Таблица1[[#This Row],[Всего обучающихся]]</f>
        <v>0</v>
      </c>
      <c r="K1401" s="67">
        <f>Таблица1[[#This Row],[Всего обучающихся]]-Таблица1[[#This Row],[Загружено]]</f>
        <v>0</v>
      </c>
      <c r="L1401" s="73">
        <f>Таблица1[[#This Row],[Всего обучающихся]]-Таблица1[[#This Row],[Загружено]]-Таблица1[[#This Row],[Отсеяно]]</f>
        <v>0</v>
      </c>
    </row>
    <row r="1402" spans="1:14" ht="16.5" customHeight="1" x14ac:dyDescent="0.2">
      <c r="A1402" s="37" t="s">
        <v>366</v>
      </c>
      <c r="B1402" s="37" t="s">
        <v>1974</v>
      </c>
      <c r="C1402" s="98">
        <v>2</v>
      </c>
      <c r="D1402" s="98">
        <v>2</v>
      </c>
      <c r="E1402" s="70">
        <v>4</v>
      </c>
      <c r="F1402" s="57">
        <v>3</v>
      </c>
      <c r="G1402" s="57">
        <v>1</v>
      </c>
      <c r="H1402" s="37" t="s">
        <v>2095</v>
      </c>
      <c r="I1402" s="77">
        <f>Таблица1[[#This Row],[Загружено]]/Таблица1[[#This Row],[Всего обучающихся]]</f>
        <v>0.75</v>
      </c>
      <c r="J1402" s="77">
        <f>Таблица1[[#This Row],[Отсеяно]]/Таблица1[[#This Row],[Всего обучающихся]]</f>
        <v>0.25</v>
      </c>
      <c r="K1402" s="67">
        <f>Таблица1[[#This Row],[Всего обучающихся]]-Таблица1[[#This Row],[Загружено]]</f>
        <v>1</v>
      </c>
      <c r="L1402" s="73">
        <f>Таблица1[[#This Row],[Всего обучающихся]]-Таблица1[[#This Row],[Загружено]]-Таблица1[[#This Row],[Отсеяно]]</f>
        <v>0</v>
      </c>
    </row>
    <row r="1403" spans="1:14" ht="16.5" customHeight="1" x14ac:dyDescent="0.2">
      <c r="A1403" s="37" t="s">
        <v>366</v>
      </c>
      <c r="B1403" s="37" t="s">
        <v>1969</v>
      </c>
      <c r="C1403" s="101">
        <v>1</v>
      </c>
      <c r="D1403" s="101">
        <v>1</v>
      </c>
      <c r="E1403" s="70">
        <v>4</v>
      </c>
      <c r="F1403" s="57">
        <v>4</v>
      </c>
      <c r="G1403" s="57">
        <v>0</v>
      </c>
      <c r="H1403" s="37" t="s">
        <v>2095</v>
      </c>
      <c r="I1403" s="122">
        <f>Таблица1[[#This Row],[Загружено]]/Таблица1[[#This Row],[Всего обучающихся]]</f>
        <v>1</v>
      </c>
      <c r="J1403" s="77">
        <f>Таблица1[[#This Row],[Отсеяно]]/Таблица1[[#This Row],[Всего обучающихся]]</f>
        <v>0</v>
      </c>
      <c r="K1403" s="67">
        <f>Таблица1[[#This Row],[Всего обучающихся]]-Таблица1[[#This Row],[Загружено]]</f>
        <v>0</v>
      </c>
      <c r="L1403" s="73">
        <f>Таблица1[[#This Row],[Всего обучающихся]]-Таблица1[[#This Row],[Загружено]]-Таблица1[[#This Row],[Отсеяно]]</f>
        <v>0</v>
      </c>
    </row>
    <row r="1404" spans="1:14" ht="16.5" hidden="1" customHeight="1" x14ac:dyDescent="0.2">
      <c r="A1404" s="96" t="s">
        <v>376</v>
      </c>
      <c r="B1404" s="96" t="s">
        <v>1710</v>
      </c>
      <c r="C1404" s="98">
        <v>2</v>
      </c>
      <c r="D1404" s="98">
        <v>2</v>
      </c>
      <c r="E1404" s="97">
        <v>4</v>
      </c>
      <c r="F1404" s="99" t="s">
        <v>2116</v>
      </c>
      <c r="G1404" s="99"/>
      <c r="H1404" s="37" t="s">
        <v>2095</v>
      </c>
      <c r="I1404" s="105"/>
      <c r="J1404" s="77">
        <f>Таблица1[[#This Row],[Отсеяно]]/Таблица1[[#This Row],[Всего обучающихся]]</f>
        <v>0</v>
      </c>
      <c r="L1404" s="73"/>
    </row>
    <row r="1405" spans="1:14" ht="16.5" hidden="1" customHeight="1" x14ac:dyDescent="0.2">
      <c r="A1405" s="96" t="s">
        <v>376</v>
      </c>
      <c r="B1405" s="96" t="s">
        <v>1735</v>
      </c>
      <c r="C1405" s="98">
        <v>14</v>
      </c>
      <c r="D1405" s="98">
        <v>13</v>
      </c>
      <c r="E1405" s="97">
        <v>14</v>
      </c>
      <c r="F1405" s="99" t="s">
        <v>2116</v>
      </c>
      <c r="G1405" s="99"/>
      <c r="H1405" s="37" t="s">
        <v>2095</v>
      </c>
      <c r="I1405" s="77"/>
      <c r="J1405" s="77">
        <f>Таблица1[[#This Row],[Отсеяно]]/Таблица1[[#This Row],[Всего обучающихся]]</f>
        <v>0</v>
      </c>
      <c r="L1405" s="73"/>
    </row>
    <row r="1406" spans="1:14" ht="16.5" hidden="1" customHeight="1" x14ac:dyDescent="0.2">
      <c r="A1406" s="96" t="s">
        <v>376</v>
      </c>
      <c r="B1406" s="96" t="s">
        <v>1755</v>
      </c>
      <c r="C1406" s="98">
        <v>3</v>
      </c>
      <c r="D1406" s="98">
        <v>3</v>
      </c>
      <c r="E1406" s="97">
        <v>8</v>
      </c>
      <c r="F1406" s="99" t="s">
        <v>2116</v>
      </c>
      <c r="G1406" s="99"/>
      <c r="H1406" s="37" t="s">
        <v>2095</v>
      </c>
      <c r="I1406" s="77"/>
      <c r="J1406" s="77">
        <f>Таблица1[[#This Row],[Отсеяно]]/Таблица1[[#This Row],[Всего обучающихся]]</f>
        <v>0</v>
      </c>
      <c r="L1406" s="73"/>
    </row>
    <row r="1407" spans="1:14" ht="16.5" customHeight="1" x14ac:dyDescent="0.2">
      <c r="A1407" s="37" t="s">
        <v>366</v>
      </c>
      <c r="B1407" s="37" t="s">
        <v>1981</v>
      </c>
      <c r="C1407" s="101">
        <v>1</v>
      </c>
      <c r="D1407" s="101">
        <v>1</v>
      </c>
      <c r="E1407" s="70">
        <v>4</v>
      </c>
      <c r="F1407" s="57">
        <v>4</v>
      </c>
      <c r="G1407" s="57">
        <v>0</v>
      </c>
      <c r="H1407" s="37" t="s">
        <v>2095</v>
      </c>
      <c r="I1407" s="121">
        <f>Таблица1[[#This Row],[Загружено]]/Таблица1[[#This Row],[Всего обучающихся]]</f>
        <v>1</v>
      </c>
      <c r="J1407" s="77">
        <f>Таблица1[[#This Row],[Отсеяно]]/Таблица1[[#This Row],[Всего обучающихся]]</f>
        <v>0</v>
      </c>
      <c r="K1407" s="67">
        <f>Таблица1[[#This Row],[Всего обучающихся]]-Таблица1[[#This Row],[Загружено]]</f>
        <v>0</v>
      </c>
      <c r="L1407" s="73">
        <f>Таблица1[[#This Row],[Всего обучающихся]]-Таблица1[[#This Row],[Загружено]]-Таблица1[[#This Row],[Отсеяно]]</f>
        <v>0</v>
      </c>
    </row>
    <row r="1408" spans="1:14" ht="16.5" customHeight="1" x14ac:dyDescent="0.2">
      <c r="A1408" s="37" t="s">
        <v>366</v>
      </c>
      <c r="B1408" s="37" t="s">
        <v>2003</v>
      </c>
      <c r="C1408" s="101">
        <v>1</v>
      </c>
      <c r="D1408" s="101">
        <v>1</v>
      </c>
      <c r="E1408" s="70">
        <v>4</v>
      </c>
      <c r="F1408" s="57">
        <v>4</v>
      </c>
      <c r="G1408" s="57">
        <v>0</v>
      </c>
      <c r="H1408" s="37"/>
      <c r="I1408" s="121">
        <f>Таблица1[[#This Row],[Загружено]]/Таблица1[[#This Row],[Всего обучающихся]]</f>
        <v>1</v>
      </c>
      <c r="J1408" s="77">
        <f>Таблица1[[#This Row],[Отсеяно]]/Таблица1[[#This Row],[Всего обучающихся]]</f>
        <v>0</v>
      </c>
      <c r="K1408" s="67">
        <f>Таблица1[[#This Row],[Всего обучающихся]]-Таблица1[[#This Row],[Загружено]]</f>
        <v>0</v>
      </c>
      <c r="L1408" s="73">
        <f>Таблица1[[#This Row],[Всего обучающихся]]-Таблица1[[#This Row],[Загружено]]-Таблица1[[#This Row],[Отсеяно]]</f>
        <v>0</v>
      </c>
    </row>
    <row r="1409" spans="1:14" ht="16.5" customHeight="1" x14ac:dyDescent="0.2">
      <c r="A1409" s="37" t="s">
        <v>366</v>
      </c>
      <c r="B1409" s="37" t="s">
        <v>1995</v>
      </c>
      <c r="C1409" s="101">
        <v>2</v>
      </c>
      <c r="D1409" s="101">
        <v>2</v>
      </c>
      <c r="E1409" s="70">
        <v>3</v>
      </c>
      <c r="F1409" s="57">
        <v>3</v>
      </c>
      <c r="G1409" s="57">
        <v>0</v>
      </c>
      <c r="H1409" s="37" t="s">
        <v>2095</v>
      </c>
      <c r="I1409" s="121">
        <f>Таблица1[[#This Row],[Загружено]]/Таблица1[[#This Row],[Всего обучающихся]]</f>
        <v>1</v>
      </c>
      <c r="J1409" s="77">
        <f>Таблица1[[#This Row],[Отсеяно]]/Таблица1[[#This Row],[Всего обучающихся]]</f>
        <v>0</v>
      </c>
      <c r="K1409" s="67">
        <f>Таблица1[[#This Row],[Всего обучающихся]]-Таблица1[[#This Row],[Загружено]]</f>
        <v>0</v>
      </c>
      <c r="L1409" s="73">
        <f>Таблица1[[#This Row],[Всего обучающихся]]-Таблица1[[#This Row],[Загружено]]-Таблица1[[#This Row],[Отсеяно]]</f>
        <v>0</v>
      </c>
    </row>
    <row r="1410" spans="1:14" ht="16.5" customHeight="1" x14ac:dyDescent="0.2">
      <c r="A1410" s="37" t="s">
        <v>366</v>
      </c>
      <c r="B1410" s="37" t="s">
        <v>1988</v>
      </c>
      <c r="C1410" s="98">
        <v>1</v>
      </c>
      <c r="D1410" s="98">
        <v>1</v>
      </c>
      <c r="E1410" s="70">
        <v>2</v>
      </c>
      <c r="F1410" s="115">
        <v>0</v>
      </c>
      <c r="G1410" s="57">
        <v>2</v>
      </c>
      <c r="H1410" s="37" t="s">
        <v>2095</v>
      </c>
      <c r="I1410" s="64">
        <f>Таблица1[[#This Row],[Загружено]]/Таблица1[[#This Row],[Всего обучающихся]]</f>
        <v>0</v>
      </c>
      <c r="J1410" s="119">
        <f>Таблица1[[#This Row],[Отсеяно]]/Таблица1[[#This Row],[Всего обучающихся]]</f>
        <v>1</v>
      </c>
      <c r="K1410" s="67">
        <f>Таблица1[[#This Row],[Всего обучающихся]]-Таблица1[[#This Row],[Загружено]]</f>
        <v>2</v>
      </c>
      <c r="L1410" s="73">
        <f>Таблица1[[#This Row],[Всего обучающихся]]-Таблица1[[#This Row],[Загружено]]-Таблица1[[#This Row],[Отсеяно]]</f>
        <v>0</v>
      </c>
    </row>
    <row r="1411" spans="1:14" ht="16.5" customHeight="1" x14ac:dyDescent="0.2">
      <c r="A1411" s="37" t="s">
        <v>366</v>
      </c>
      <c r="B1411" s="37" t="s">
        <v>1994</v>
      </c>
      <c r="C1411" s="101">
        <v>2</v>
      </c>
      <c r="D1411" s="101">
        <v>2</v>
      </c>
      <c r="E1411" s="70">
        <v>2</v>
      </c>
      <c r="F1411" s="57">
        <v>2</v>
      </c>
      <c r="G1411" s="57">
        <v>0</v>
      </c>
      <c r="H1411" s="37" t="s">
        <v>2095</v>
      </c>
      <c r="I1411" s="121">
        <f>Таблица1[[#This Row],[Загружено]]/Таблица1[[#This Row],[Всего обучающихся]]</f>
        <v>1</v>
      </c>
      <c r="J1411" s="77">
        <f>Таблица1[[#This Row],[Отсеяно]]/Таблица1[[#This Row],[Всего обучающихся]]</f>
        <v>0</v>
      </c>
      <c r="K1411" s="67">
        <f>Таблица1[[#This Row],[Всего обучающихся]]-Таблица1[[#This Row],[Загружено]]</f>
        <v>0</v>
      </c>
      <c r="L1411" s="73">
        <f>Таблица1[[#This Row],[Всего обучающихся]]-Таблица1[[#This Row],[Загружено]]-Таблица1[[#This Row],[Отсеяно]]</f>
        <v>0</v>
      </c>
    </row>
    <row r="1412" spans="1:14" ht="16.5" customHeight="1" x14ac:dyDescent="0.2">
      <c r="A1412" s="37" t="s">
        <v>366</v>
      </c>
      <c r="B1412" s="37" t="s">
        <v>1997</v>
      </c>
      <c r="C1412" s="101">
        <v>2</v>
      </c>
      <c r="D1412" s="101">
        <v>2</v>
      </c>
      <c r="E1412" s="70">
        <v>2</v>
      </c>
      <c r="F1412" s="57">
        <v>2</v>
      </c>
      <c r="G1412" s="57">
        <v>0</v>
      </c>
      <c r="H1412" s="37"/>
      <c r="I1412" s="121">
        <f>Таблица1[[#This Row],[Загружено]]/Таблица1[[#This Row],[Всего обучающихся]]</f>
        <v>1</v>
      </c>
      <c r="J1412" s="77">
        <f>Таблица1[[#This Row],[Отсеяно]]/Таблица1[[#This Row],[Всего обучающихся]]</f>
        <v>0</v>
      </c>
      <c r="K1412" s="67">
        <f>Таблица1[[#This Row],[Всего обучающихся]]-Таблица1[[#This Row],[Загружено]]</f>
        <v>0</v>
      </c>
      <c r="L1412" s="73">
        <f>Таблица1[[#This Row],[Всего обучающихся]]-Таблица1[[#This Row],[Загружено]]-Таблица1[[#This Row],[Отсеяно]]</f>
        <v>0</v>
      </c>
    </row>
    <row r="1413" spans="1:14" ht="16.5" customHeight="1" x14ac:dyDescent="0.2">
      <c r="A1413" s="37" t="s">
        <v>366</v>
      </c>
      <c r="B1413" s="37" t="s">
        <v>2004</v>
      </c>
      <c r="C1413" s="101">
        <v>2</v>
      </c>
      <c r="D1413" s="101">
        <v>2</v>
      </c>
      <c r="E1413" s="70">
        <v>2</v>
      </c>
      <c r="F1413" s="57">
        <v>2</v>
      </c>
      <c r="G1413" s="57">
        <v>0</v>
      </c>
      <c r="H1413" s="37"/>
      <c r="I1413" s="121">
        <f>Таблица1[[#This Row],[Загружено]]/Таблица1[[#This Row],[Всего обучающихся]]</f>
        <v>1</v>
      </c>
      <c r="J1413" s="77">
        <f>Таблица1[[#This Row],[Отсеяно]]/Таблица1[[#This Row],[Всего обучающихся]]</f>
        <v>0</v>
      </c>
      <c r="K1413" s="67">
        <f>Таблица1[[#This Row],[Всего обучающихся]]-Таблица1[[#This Row],[Загружено]]</f>
        <v>0</v>
      </c>
      <c r="L1413" s="73">
        <f>Таблица1[[#This Row],[Всего обучающихся]]-Таблица1[[#This Row],[Загружено]]-Таблица1[[#This Row],[Отсеяно]]</f>
        <v>0</v>
      </c>
      <c r="M1413" s="41"/>
      <c r="N1413" s="41"/>
    </row>
    <row r="1414" spans="1:14" ht="16.5" customHeight="1" x14ac:dyDescent="0.2">
      <c r="A1414" s="37" t="s">
        <v>366</v>
      </c>
      <c r="B1414" s="37" t="s">
        <v>1987</v>
      </c>
      <c r="C1414" s="98">
        <v>24</v>
      </c>
      <c r="D1414" s="98">
        <v>24</v>
      </c>
      <c r="E1414" s="70">
        <v>157</v>
      </c>
      <c r="F1414" s="57">
        <v>9</v>
      </c>
      <c r="G1414" s="57">
        <v>149</v>
      </c>
      <c r="H1414" s="37" t="s">
        <v>2095</v>
      </c>
      <c r="I1414" s="77">
        <f>Таблица1[[#This Row],[Загружено]]/Таблица1[[#This Row],[Всего обучающихся]]</f>
        <v>5.7324840764331211E-2</v>
      </c>
      <c r="J1414" s="119">
        <f>Таблица1[[#This Row],[Отсеяно]]/Таблица1[[#This Row],[Всего обучающихся]]</f>
        <v>0.94904458598726116</v>
      </c>
      <c r="K1414" s="118">
        <f>Таблица1[[#This Row],[Всего обучающихся]]-Таблица1[[#This Row],[Загружено]]</f>
        <v>148</v>
      </c>
      <c r="L1414" s="73">
        <f>Таблица1[[#This Row],[Всего обучающихся]]-Таблица1[[#This Row],[Загружено]]-Таблица1[[#This Row],[Отсеяно]]</f>
        <v>-1</v>
      </c>
    </row>
    <row r="1415" spans="1:14" ht="16.5" customHeight="1" x14ac:dyDescent="0.2">
      <c r="A1415" s="37" t="s">
        <v>366</v>
      </c>
      <c r="B1415" s="37" t="s">
        <v>1979</v>
      </c>
      <c r="C1415" s="101">
        <v>20</v>
      </c>
      <c r="D1415" s="101">
        <v>20</v>
      </c>
      <c r="E1415" s="70">
        <v>112</v>
      </c>
      <c r="F1415" s="57">
        <v>112</v>
      </c>
      <c r="G1415" s="57">
        <v>1</v>
      </c>
      <c r="H1415" s="37" t="s">
        <v>2095</v>
      </c>
      <c r="I1415" s="122">
        <f>Таблица1[[#This Row],[Загружено]]/Таблица1[[#This Row],[Всего обучающихся]]</f>
        <v>1</v>
      </c>
      <c r="J1415" s="77">
        <f>Таблица1[[#This Row],[Отсеяно]]/Таблица1[[#This Row],[Всего обучающихся]]</f>
        <v>8.9285714285714281E-3</v>
      </c>
      <c r="K1415" s="67">
        <f>Таблица1[[#This Row],[Всего обучающихся]]-Таблица1[[#This Row],[Загружено]]</f>
        <v>0</v>
      </c>
      <c r="L1415" s="73">
        <f>Таблица1[[#This Row],[Всего обучающихся]]-Таблица1[[#This Row],[Загружено]]-Таблица1[[#This Row],[Отсеяно]]</f>
        <v>-1</v>
      </c>
    </row>
    <row r="1416" spans="1:14" ht="16.5" hidden="1" customHeight="1" x14ac:dyDescent="0.2">
      <c r="A1416" s="96" t="s">
        <v>367</v>
      </c>
      <c r="B1416" s="96" t="s">
        <v>1942</v>
      </c>
      <c r="C1416" s="98">
        <v>1</v>
      </c>
      <c r="D1416" s="98">
        <v>1</v>
      </c>
      <c r="E1416" s="97">
        <v>4</v>
      </c>
      <c r="F1416" s="99" t="s">
        <v>2116</v>
      </c>
      <c r="G1416" s="99"/>
      <c r="H1416" s="37" t="s">
        <v>2095</v>
      </c>
      <c r="I1416" s="64"/>
      <c r="J1416" s="77">
        <f>Таблица1[[#This Row],[Отсеяно]]/Таблица1[[#This Row],[Всего обучающихся]]</f>
        <v>0</v>
      </c>
      <c r="L1416" s="73"/>
    </row>
    <row r="1417" spans="1:14" ht="16.5" hidden="1" customHeight="1" x14ac:dyDescent="0.2">
      <c r="A1417" s="96" t="s">
        <v>367</v>
      </c>
      <c r="B1417" s="96" t="s">
        <v>1945</v>
      </c>
      <c r="C1417" s="98">
        <v>1</v>
      </c>
      <c r="D1417" s="98">
        <v>1</v>
      </c>
      <c r="E1417" s="97">
        <v>4</v>
      </c>
      <c r="F1417" s="99" t="s">
        <v>2116</v>
      </c>
      <c r="G1417" s="99"/>
      <c r="H1417" s="37" t="s">
        <v>2095</v>
      </c>
      <c r="I1417" s="77"/>
      <c r="J1417" s="77">
        <f>Таблица1[[#This Row],[Отсеяно]]/Таблица1[[#This Row],[Всего обучающихся]]</f>
        <v>0</v>
      </c>
      <c r="L1417" s="73"/>
    </row>
    <row r="1418" spans="1:14" ht="16.5" hidden="1" customHeight="1" x14ac:dyDescent="0.2">
      <c r="A1418" s="96" t="s">
        <v>367</v>
      </c>
      <c r="B1418" s="96" t="s">
        <v>1947</v>
      </c>
      <c r="C1418" s="98">
        <v>2</v>
      </c>
      <c r="D1418" s="98">
        <v>2</v>
      </c>
      <c r="E1418" s="97">
        <v>11</v>
      </c>
      <c r="F1418" s="99" t="s">
        <v>2116</v>
      </c>
      <c r="G1418" s="99"/>
      <c r="H1418" s="37" t="s">
        <v>2095</v>
      </c>
      <c r="I1418" s="64"/>
      <c r="J1418" s="77">
        <f>Таблица1[[#This Row],[Отсеяно]]/Таблица1[[#This Row],[Всего обучающихся]]</f>
        <v>0</v>
      </c>
      <c r="L1418" s="73"/>
    </row>
    <row r="1419" spans="1:14" ht="16.5" hidden="1" customHeight="1" x14ac:dyDescent="0.2">
      <c r="A1419" s="96" t="s">
        <v>367</v>
      </c>
      <c r="B1419" s="96" t="s">
        <v>1950</v>
      </c>
      <c r="C1419" s="98">
        <v>1</v>
      </c>
      <c r="D1419" s="98">
        <v>1</v>
      </c>
      <c r="E1419" s="97">
        <v>5</v>
      </c>
      <c r="F1419" s="99" t="s">
        <v>2116</v>
      </c>
      <c r="G1419" s="99"/>
      <c r="H1419" s="37" t="s">
        <v>2095</v>
      </c>
      <c r="I1419" s="77"/>
      <c r="J1419" s="77">
        <f>Таблица1[[#This Row],[Отсеяно]]/Таблица1[[#This Row],[Всего обучающихся]]</f>
        <v>0</v>
      </c>
      <c r="L1419" s="73"/>
    </row>
    <row r="1420" spans="1:14" ht="16.5" hidden="1" customHeight="1" x14ac:dyDescent="0.2">
      <c r="A1420" s="96" t="s">
        <v>367</v>
      </c>
      <c r="B1420" s="96" t="s">
        <v>1952</v>
      </c>
      <c r="C1420" s="98">
        <v>1</v>
      </c>
      <c r="D1420" s="98">
        <v>1</v>
      </c>
      <c r="E1420" s="97">
        <v>4</v>
      </c>
      <c r="F1420" s="99" t="s">
        <v>2116</v>
      </c>
      <c r="G1420" s="99"/>
      <c r="H1420" s="37" t="s">
        <v>2095</v>
      </c>
      <c r="I1420" s="54"/>
      <c r="J1420" s="77">
        <f>Таблица1[[#This Row],[Отсеяно]]/Таблица1[[#This Row],[Всего обучающихся]]</f>
        <v>0</v>
      </c>
      <c r="L1420" s="73"/>
    </row>
    <row r="1421" spans="1:14" ht="16.5" hidden="1" customHeight="1" x14ac:dyDescent="0.2">
      <c r="A1421" s="96" t="s">
        <v>367</v>
      </c>
      <c r="B1421" s="96" t="s">
        <v>1953</v>
      </c>
      <c r="C1421" s="98">
        <v>7</v>
      </c>
      <c r="D1421" s="98">
        <v>7</v>
      </c>
      <c r="E1421" s="97">
        <v>16</v>
      </c>
      <c r="F1421" s="99" t="s">
        <v>2116</v>
      </c>
      <c r="G1421" s="99"/>
      <c r="H1421" s="37" t="s">
        <v>2095</v>
      </c>
      <c r="I1421" s="54"/>
      <c r="J1421" s="77">
        <f>Таблица1[[#This Row],[Отсеяно]]/Таблица1[[#This Row],[Всего обучающихся]]</f>
        <v>0</v>
      </c>
      <c r="L1421" s="73"/>
    </row>
    <row r="1422" spans="1:14" ht="16.5" hidden="1" customHeight="1" x14ac:dyDescent="0.2">
      <c r="A1422" s="96" t="s">
        <v>367</v>
      </c>
      <c r="B1422" s="96" t="s">
        <v>1955</v>
      </c>
      <c r="C1422" s="98">
        <v>1</v>
      </c>
      <c r="D1422" s="98">
        <v>1</v>
      </c>
      <c r="E1422" s="97">
        <v>4</v>
      </c>
      <c r="F1422" s="99" t="s">
        <v>2116</v>
      </c>
      <c r="G1422" s="99"/>
      <c r="H1422" s="37" t="s">
        <v>2095</v>
      </c>
      <c r="I1422" s="54"/>
      <c r="J1422" s="77">
        <f>Таблица1[[#This Row],[Отсеяно]]/Таблица1[[#This Row],[Всего обучающихся]]</f>
        <v>0</v>
      </c>
      <c r="L1422" s="73"/>
    </row>
    <row r="1423" spans="1:14" ht="16.5" hidden="1" customHeight="1" x14ac:dyDescent="0.2">
      <c r="A1423" s="96" t="s">
        <v>367</v>
      </c>
      <c r="B1423" s="96" t="s">
        <v>1956</v>
      </c>
      <c r="C1423" s="98">
        <v>1</v>
      </c>
      <c r="D1423" s="98">
        <v>1</v>
      </c>
      <c r="E1423" s="97">
        <v>5</v>
      </c>
      <c r="F1423" s="99" t="s">
        <v>2116</v>
      </c>
      <c r="G1423" s="99"/>
      <c r="H1423" s="37" t="s">
        <v>2095</v>
      </c>
      <c r="I1423" s="54"/>
      <c r="J1423" s="77">
        <f>Таблица1[[#This Row],[Отсеяно]]/Таблица1[[#This Row],[Всего обучающихся]]</f>
        <v>0</v>
      </c>
      <c r="L1423" s="73"/>
    </row>
    <row r="1424" spans="1:14" ht="16.5" hidden="1" customHeight="1" x14ac:dyDescent="0.2">
      <c r="A1424" s="96" t="s">
        <v>367</v>
      </c>
      <c r="B1424" s="96" t="s">
        <v>1957</v>
      </c>
      <c r="C1424" s="98">
        <v>11</v>
      </c>
      <c r="D1424" s="98">
        <v>11</v>
      </c>
      <c r="E1424" s="97">
        <v>28</v>
      </c>
      <c r="F1424" s="99" t="s">
        <v>2116</v>
      </c>
      <c r="G1424" s="99"/>
      <c r="H1424" s="37" t="s">
        <v>2095</v>
      </c>
      <c r="I1424" s="54"/>
      <c r="J1424" s="77">
        <f>Таблица1[[#This Row],[Отсеяно]]/Таблица1[[#This Row],[Всего обучающихся]]</f>
        <v>0</v>
      </c>
      <c r="L1424" s="73"/>
    </row>
    <row r="1425" spans="1:12" ht="16.5" hidden="1" customHeight="1" x14ac:dyDescent="0.2">
      <c r="A1425" s="96" t="s">
        <v>367</v>
      </c>
      <c r="B1425" s="96" t="s">
        <v>1958</v>
      </c>
      <c r="C1425" s="98">
        <v>1</v>
      </c>
      <c r="D1425" s="98">
        <v>1</v>
      </c>
      <c r="E1425" s="97">
        <v>6</v>
      </c>
      <c r="F1425" s="99" t="s">
        <v>2116</v>
      </c>
      <c r="G1425" s="99"/>
      <c r="H1425" s="37" t="s">
        <v>2095</v>
      </c>
      <c r="I1425" s="54"/>
      <c r="J1425" s="77">
        <f>Таблица1[[#This Row],[Отсеяно]]/Таблица1[[#This Row],[Всего обучающихся]]</f>
        <v>0</v>
      </c>
      <c r="L1425" s="73"/>
    </row>
    <row r="1426" spans="1:12" ht="16.5" hidden="1" customHeight="1" x14ac:dyDescent="0.2">
      <c r="A1426" s="96" t="s">
        <v>367</v>
      </c>
      <c r="B1426" s="96" t="s">
        <v>1963</v>
      </c>
      <c r="C1426" s="98">
        <v>9</v>
      </c>
      <c r="D1426" s="98">
        <v>9</v>
      </c>
      <c r="E1426" s="97">
        <v>27</v>
      </c>
      <c r="F1426" s="99" t="s">
        <v>2116</v>
      </c>
      <c r="G1426" s="99"/>
      <c r="H1426" s="37" t="s">
        <v>2095</v>
      </c>
      <c r="I1426" s="54"/>
      <c r="J1426" s="77">
        <f>Таблица1[[#This Row],[Отсеяно]]/Таблица1[[#This Row],[Всего обучающихся]]</f>
        <v>0</v>
      </c>
      <c r="L1426" s="73"/>
    </row>
    <row r="1427" spans="1:12" ht="16.5" hidden="1" customHeight="1" x14ac:dyDescent="0.2">
      <c r="A1427" s="96" t="s">
        <v>367</v>
      </c>
      <c r="B1427" s="96" t="s">
        <v>1964</v>
      </c>
      <c r="C1427" s="98">
        <v>2</v>
      </c>
      <c r="D1427" s="98">
        <v>2</v>
      </c>
      <c r="E1427" s="97">
        <v>4</v>
      </c>
      <c r="F1427" s="99" t="s">
        <v>2116</v>
      </c>
      <c r="G1427" s="99"/>
      <c r="H1427" s="37" t="s">
        <v>2095</v>
      </c>
      <c r="I1427" s="54"/>
      <c r="J1427" s="77">
        <f>Таблица1[[#This Row],[Отсеяно]]/Таблица1[[#This Row],[Всего обучающихся]]</f>
        <v>0</v>
      </c>
      <c r="L1427" s="73"/>
    </row>
    <row r="1428" spans="1:12" ht="16.5" hidden="1" customHeight="1" x14ac:dyDescent="0.25">
      <c r="A1428" s="96" t="s">
        <v>3</v>
      </c>
      <c r="B1428" s="96" t="s">
        <v>649</v>
      </c>
      <c r="C1428" s="96"/>
      <c r="D1428" s="96"/>
      <c r="E1428" s="97">
        <v>322</v>
      </c>
      <c r="F1428" s="99"/>
      <c r="G1428" s="99">
        <v>332</v>
      </c>
      <c r="H1428" s="37" t="s">
        <v>2095</v>
      </c>
      <c r="I1428" s="105">
        <f>Таблица1[[#This Row],[Загружено]]/Таблица1[[#This Row],[Всего обучающихся]]</f>
        <v>0</v>
      </c>
      <c r="J1428" s="77">
        <f>Таблица1[[#This Row],[Отсеяно]]/Таблица1[[#This Row],[Всего обучающихся]]</f>
        <v>1.031055900621118</v>
      </c>
      <c r="K1428" s="67">
        <f>Таблица1[[#This Row],[Всего обучающихся]]-Таблица1[[#This Row],[Загружено]]</f>
        <v>322</v>
      </c>
      <c r="L1428" s="73">
        <f>Таблица1[[#This Row],[Всего обучающихся]]-Таблица1[[#This Row],[Загружено]]-Таблица1[[#This Row],[Отсеяно]]</f>
        <v>-10</v>
      </c>
    </row>
    <row r="1429" spans="1:12" ht="16.5" hidden="1" customHeight="1" x14ac:dyDescent="0.2">
      <c r="A1429" s="96" t="s">
        <v>3</v>
      </c>
      <c r="B1429" s="96" t="s">
        <v>650</v>
      </c>
      <c r="C1429" s="98">
        <v>94</v>
      </c>
      <c r="D1429" s="98">
        <v>52</v>
      </c>
      <c r="E1429" s="97">
        <v>869</v>
      </c>
      <c r="F1429" s="99"/>
      <c r="G1429" s="99">
        <v>432</v>
      </c>
      <c r="H1429" s="37" t="s">
        <v>2095</v>
      </c>
      <c r="I1429" s="105">
        <f>Таблица1[[#This Row],[Загружено]]/Таблица1[[#This Row],[Всего обучающихся]]</f>
        <v>0</v>
      </c>
      <c r="J1429" s="77">
        <f>Таблица1[[#This Row],[Отсеяно]]/Таблица1[[#This Row],[Всего обучающихся]]</f>
        <v>0.49712313003452246</v>
      </c>
      <c r="K1429" s="67">
        <f>Таблица1[[#This Row],[Всего обучающихся]]-Таблица1[[#This Row],[Загружено]]</f>
        <v>869</v>
      </c>
      <c r="L1429" s="73">
        <f>Таблица1[[#This Row],[Всего обучающихся]]-Таблица1[[#This Row],[Загружено]]-Таблица1[[#This Row],[Отсеяно]]</f>
        <v>437</v>
      </c>
    </row>
    <row r="1430" spans="1:12" ht="16.5" hidden="1" customHeight="1" x14ac:dyDescent="0.2">
      <c r="A1430" s="96" t="s">
        <v>3</v>
      </c>
      <c r="B1430" s="96" t="s">
        <v>651</v>
      </c>
      <c r="C1430" s="98">
        <v>81</v>
      </c>
      <c r="D1430" s="98">
        <v>57</v>
      </c>
      <c r="E1430" s="97">
        <v>848</v>
      </c>
      <c r="F1430" s="99"/>
      <c r="G1430" s="99">
        <v>801</v>
      </c>
      <c r="H1430" s="37" t="s">
        <v>2095</v>
      </c>
      <c r="I1430" s="105">
        <f>Таблица1[[#This Row],[Загружено]]/Таблица1[[#This Row],[Всего обучающихся]]</f>
        <v>0</v>
      </c>
      <c r="J1430" s="77">
        <f>Таблица1[[#This Row],[Отсеяно]]/Таблица1[[#This Row],[Всего обучающихся]]</f>
        <v>0.94457547169811318</v>
      </c>
      <c r="K1430" s="67">
        <f>Таблица1[[#This Row],[Всего обучающихся]]-Таблица1[[#This Row],[Загружено]]</f>
        <v>848</v>
      </c>
      <c r="L1430" s="73">
        <f>Таблица1[[#This Row],[Всего обучающихся]]-Таблица1[[#This Row],[Загружено]]-Таблица1[[#This Row],[Отсеяно]]</f>
        <v>47</v>
      </c>
    </row>
    <row r="1431" spans="1:12" ht="16.5" hidden="1" customHeight="1" x14ac:dyDescent="0.25">
      <c r="A1431" s="96" t="s">
        <v>3</v>
      </c>
      <c r="B1431" s="96" t="s">
        <v>652</v>
      </c>
      <c r="C1431" s="96"/>
      <c r="D1431" s="96"/>
      <c r="E1431" s="97">
        <v>440</v>
      </c>
      <c r="F1431" s="99"/>
      <c r="G1431" s="99"/>
      <c r="H1431" s="44" t="s">
        <v>2095</v>
      </c>
      <c r="I1431" s="105">
        <f>Таблица1[[#This Row],[Загружено]]/Таблица1[[#This Row],[Всего обучающихся]]</f>
        <v>0</v>
      </c>
      <c r="J1431" s="77">
        <f>Таблица1[[#This Row],[Отсеяно]]/Таблица1[[#This Row],[Всего обучающихся]]</f>
        <v>0</v>
      </c>
      <c r="K1431" s="67">
        <f>Таблица1[[#This Row],[Всего обучающихся]]-Таблица1[[#This Row],[Загружено]]</f>
        <v>440</v>
      </c>
      <c r="L1431" s="73">
        <f>Таблица1[[#This Row],[Всего обучающихся]]-Таблица1[[#This Row],[Загружено]]-Таблица1[[#This Row],[Отсеяно]]</f>
        <v>440</v>
      </c>
    </row>
    <row r="1432" spans="1:12" ht="16.5" hidden="1" customHeight="1" x14ac:dyDescent="0.25">
      <c r="A1432" s="96" t="s">
        <v>3</v>
      </c>
      <c r="B1432" s="96" t="s">
        <v>653</v>
      </c>
      <c r="C1432" s="96"/>
      <c r="D1432" s="96"/>
      <c r="E1432" s="97">
        <v>363</v>
      </c>
      <c r="F1432" s="99"/>
      <c r="G1432" s="99">
        <v>342</v>
      </c>
      <c r="H1432" s="37" t="s">
        <v>2095</v>
      </c>
      <c r="I1432" s="106">
        <f>Таблица1[[#This Row],[Загружено]]/Таблица1[[#This Row],[Всего обучающихся]]</f>
        <v>0</v>
      </c>
      <c r="J1432" s="77">
        <f>Таблица1[[#This Row],[Отсеяно]]/Таблица1[[#This Row],[Всего обучающихся]]</f>
        <v>0.94214876033057848</v>
      </c>
      <c r="K1432" s="67">
        <f>Таблица1[[#This Row],[Всего обучающихся]]-Таблица1[[#This Row],[Загружено]]</f>
        <v>363</v>
      </c>
      <c r="L1432" s="73">
        <f>Таблица1[[#This Row],[Всего обучающихся]]-Таблица1[[#This Row],[Загружено]]-Таблица1[[#This Row],[Отсеяно]]</f>
        <v>21</v>
      </c>
    </row>
    <row r="1433" spans="1:12" ht="16.5" hidden="1" customHeight="1" x14ac:dyDescent="0.25">
      <c r="A1433" s="37" t="s">
        <v>3</v>
      </c>
      <c r="B1433" s="37" t="s">
        <v>654</v>
      </c>
      <c r="C1433" s="96"/>
      <c r="D1433" s="96"/>
      <c r="E1433" s="70">
        <v>242</v>
      </c>
      <c r="F1433" s="108">
        <v>0</v>
      </c>
      <c r="G1433" s="57">
        <v>48</v>
      </c>
      <c r="H1433" s="37" t="s">
        <v>2095</v>
      </c>
      <c r="I1433" s="106">
        <f>Таблица1[[#This Row],[Загружено]]/Таблица1[[#This Row],[Всего обучающихся]]</f>
        <v>0</v>
      </c>
      <c r="J1433" s="77">
        <f>Таблица1[[#This Row],[Отсеяно]]/Таблица1[[#This Row],[Всего обучающихся]]</f>
        <v>0.19834710743801653</v>
      </c>
      <c r="K1433" s="67">
        <f>Таблица1[[#This Row],[Всего обучающихся]]-Таблица1[[#This Row],[Загружено]]</f>
        <v>242</v>
      </c>
      <c r="L1433" s="73">
        <f>Таблица1[[#This Row],[Всего обучающихся]]-Таблица1[[#This Row],[Загружено]]-Таблица1[[#This Row],[Отсеяно]]</f>
        <v>194</v>
      </c>
    </row>
    <row r="1434" spans="1:12" ht="16.5" hidden="1" customHeight="1" x14ac:dyDescent="0.2">
      <c r="A1434" s="96" t="s">
        <v>3</v>
      </c>
      <c r="B1434" s="96" t="s">
        <v>655</v>
      </c>
      <c r="C1434" s="98">
        <v>40</v>
      </c>
      <c r="D1434" s="98">
        <v>25</v>
      </c>
      <c r="E1434" s="97">
        <v>541</v>
      </c>
      <c r="F1434" s="99"/>
      <c r="G1434" s="99">
        <v>525</v>
      </c>
      <c r="H1434" s="37" t="s">
        <v>2095</v>
      </c>
      <c r="I1434" s="105">
        <f>Таблица1[[#This Row],[Загружено]]/Таблица1[[#This Row],[Всего обучающихся]]</f>
        <v>0</v>
      </c>
      <c r="J1434" s="77">
        <f>Таблица1[[#This Row],[Отсеяно]]/Таблица1[[#This Row],[Всего обучающихся]]</f>
        <v>0.97042513863216262</v>
      </c>
      <c r="K1434" s="67">
        <f>Таблица1[[#This Row],[Всего обучающихся]]-Таблица1[[#This Row],[Загружено]]</f>
        <v>541</v>
      </c>
      <c r="L1434" s="73">
        <f>Таблица1[[#This Row],[Всего обучающихся]]-Таблица1[[#This Row],[Загружено]]-Таблица1[[#This Row],[Отсеяно]]</f>
        <v>16</v>
      </c>
    </row>
    <row r="1435" spans="1:12" ht="16.5" hidden="1" customHeight="1" x14ac:dyDescent="0.2">
      <c r="A1435" s="96" t="s">
        <v>3</v>
      </c>
      <c r="B1435" s="96" t="s">
        <v>656</v>
      </c>
      <c r="C1435" s="98">
        <v>56</v>
      </c>
      <c r="D1435" s="98">
        <v>41</v>
      </c>
      <c r="E1435" s="97">
        <v>461</v>
      </c>
      <c r="F1435" s="99"/>
      <c r="G1435" s="99">
        <v>462</v>
      </c>
      <c r="H1435" s="37" t="s">
        <v>2095</v>
      </c>
      <c r="I1435" s="105">
        <f>Таблица1[[#This Row],[Загружено]]/Таблица1[[#This Row],[Всего обучающихся]]</f>
        <v>0</v>
      </c>
      <c r="J1435" s="77">
        <f>Таблица1[[#This Row],[Отсеяно]]/Таблица1[[#This Row],[Всего обучающихся]]</f>
        <v>1.0021691973969631</v>
      </c>
      <c r="K1435" s="67">
        <f>Таблица1[[#This Row],[Всего обучающихся]]-Таблица1[[#This Row],[Загружено]]</f>
        <v>461</v>
      </c>
      <c r="L1435" s="73">
        <f>Таблица1[[#This Row],[Всего обучающихся]]-Таблица1[[#This Row],[Загружено]]-Таблица1[[#This Row],[Отсеяно]]</f>
        <v>-1</v>
      </c>
    </row>
    <row r="1436" spans="1:12" ht="16.5" hidden="1" customHeight="1" x14ac:dyDescent="0.2">
      <c r="A1436" s="37" t="s">
        <v>3</v>
      </c>
      <c r="B1436" s="37" t="s">
        <v>658</v>
      </c>
      <c r="C1436" s="98">
        <v>9</v>
      </c>
      <c r="D1436" s="98">
        <v>9</v>
      </c>
      <c r="E1436" s="70">
        <v>99</v>
      </c>
      <c r="F1436" s="108">
        <v>0</v>
      </c>
      <c r="G1436" s="57"/>
      <c r="H1436" s="37" t="s">
        <v>2095</v>
      </c>
      <c r="I1436" s="105">
        <f>Таблица1[[#This Row],[Загружено]]/Таблица1[[#This Row],[Всего обучающихся]]</f>
        <v>0</v>
      </c>
      <c r="J1436" s="77">
        <f>Таблица1[[#This Row],[Отсеяно]]/Таблица1[[#This Row],[Всего обучающихся]]</f>
        <v>0</v>
      </c>
      <c r="K1436" s="67">
        <f>Таблица1[[#This Row],[Всего обучающихся]]-Таблица1[[#This Row],[Загружено]]</f>
        <v>99</v>
      </c>
      <c r="L1436" s="73">
        <f>Таблица1[[#This Row],[Всего обучающихся]]-Таблица1[[#This Row],[Загружено]]-Таблица1[[#This Row],[Отсеяно]]</f>
        <v>99</v>
      </c>
    </row>
    <row r="1437" spans="1:12" ht="16.5" hidden="1" customHeight="1" x14ac:dyDescent="0.2">
      <c r="A1437" s="37" t="s">
        <v>3</v>
      </c>
      <c r="B1437" s="37" t="s">
        <v>2016</v>
      </c>
      <c r="C1437" s="98">
        <v>1</v>
      </c>
      <c r="D1437" s="98">
        <v>1</v>
      </c>
      <c r="E1437" s="70">
        <v>5</v>
      </c>
      <c r="F1437" s="108">
        <v>0</v>
      </c>
      <c r="G1437" s="57"/>
      <c r="H1437" s="37" t="s">
        <v>2095</v>
      </c>
      <c r="I1437" s="105">
        <f>Таблица1[[#This Row],[Загружено]]/Таблица1[[#This Row],[Всего обучающихся]]</f>
        <v>0</v>
      </c>
      <c r="J1437" s="77">
        <f>Таблица1[[#This Row],[Отсеяно]]/Таблица1[[#This Row],[Всего обучающихся]]</f>
        <v>0</v>
      </c>
      <c r="K1437" s="67">
        <f>Таблица1[[#This Row],[Всего обучающихся]]-Таблица1[[#This Row],[Загружено]]</f>
        <v>5</v>
      </c>
      <c r="L1437" s="73">
        <f>Таблица1[[#This Row],[Всего обучающихся]]-Таблица1[[#This Row],[Загружено]]-Таблица1[[#This Row],[Отсеяно]]</f>
        <v>5</v>
      </c>
    </row>
    <row r="1438" spans="1:12" ht="16.5" hidden="1" customHeight="1" x14ac:dyDescent="0.2">
      <c r="A1438" s="37" t="s">
        <v>3</v>
      </c>
      <c r="B1438" s="37" t="s">
        <v>661</v>
      </c>
      <c r="C1438" s="98">
        <v>29</v>
      </c>
      <c r="D1438" s="98">
        <v>29</v>
      </c>
      <c r="E1438" s="70">
        <v>559</v>
      </c>
      <c r="F1438" s="108">
        <v>0</v>
      </c>
      <c r="G1438" s="57">
        <v>438</v>
      </c>
      <c r="H1438" s="37" t="s">
        <v>2095</v>
      </c>
      <c r="I1438" s="77">
        <f>Таблица1[[#This Row],[Загружено]]/Таблица1[[#This Row],[Всего обучающихся]]</f>
        <v>0</v>
      </c>
      <c r="J1438" s="77">
        <f>Таблица1[[#This Row],[Отсеяно]]/Таблица1[[#This Row],[Всего обучающихся]]</f>
        <v>0.78354203935599287</v>
      </c>
      <c r="K1438" s="67">
        <f>Таблица1[[#This Row],[Всего обучающихся]]-Таблица1[[#This Row],[Загружено]]</f>
        <v>559</v>
      </c>
      <c r="L1438" s="73">
        <f>Таблица1[[#This Row],[Всего обучающихся]]-Таблица1[[#This Row],[Загружено]]-Таблица1[[#This Row],[Отсеяно]]</f>
        <v>121</v>
      </c>
    </row>
    <row r="1439" spans="1:12" ht="16.5" hidden="1" customHeight="1" x14ac:dyDescent="0.2">
      <c r="A1439" s="37" t="s">
        <v>3</v>
      </c>
      <c r="B1439" s="37" t="s">
        <v>663</v>
      </c>
      <c r="C1439" s="98">
        <v>39</v>
      </c>
      <c r="D1439" s="98">
        <v>35</v>
      </c>
      <c r="E1439" s="70">
        <v>343</v>
      </c>
      <c r="F1439" s="108">
        <v>0</v>
      </c>
      <c r="G1439" s="57">
        <v>336</v>
      </c>
      <c r="H1439" s="37" t="s">
        <v>2095</v>
      </c>
      <c r="I1439" s="64">
        <f>Таблица1[[#This Row],[Загружено]]/Таблица1[[#This Row],[Всего обучающихся]]</f>
        <v>0</v>
      </c>
      <c r="J1439" s="77">
        <f>Таблица1[[#This Row],[Отсеяно]]/Таблица1[[#This Row],[Всего обучающихся]]</f>
        <v>0.97959183673469385</v>
      </c>
      <c r="K1439" s="67">
        <f>Таблица1[[#This Row],[Всего обучающихся]]-Таблица1[[#This Row],[Загружено]]</f>
        <v>343</v>
      </c>
      <c r="L1439" s="73">
        <f>Таблица1[[#This Row],[Всего обучающихся]]-Таблица1[[#This Row],[Загружено]]-Таблица1[[#This Row],[Отсеяно]]</f>
        <v>7</v>
      </c>
    </row>
    <row r="1440" spans="1:12" ht="16.5" hidden="1" customHeight="1" x14ac:dyDescent="0.25">
      <c r="A1440" s="37" t="s">
        <v>3</v>
      </c>
      <c r="B1440" s="37" t="s">
        <v>664</v>
      </c>
      <c r="C1440" s="96"/>
      <c r="D1440" s="96"/>
      <c r="E1440" s="70">
        <v>177</v>
      </c>
      <c r="F1440" s="108">
        <v>0</v>
      </c>
      <c r="G1440" s="57">
        <v>178</v>
      </c>
      <c r="H1440" s="37" t="s">
        <v>2095</v>
      </c>
      <c r="I1440" s="77">
        <f>Таблица1[[#This Row],[Загружено]]/Таблица1[[#This Row],[Всего обучающихся]]</f>
        <v>0</v>
      </c>
      <c r="J1440" s="77">
        <f>Таблица1[[#This Row],[Отсеяно]]/Таблица1[[#This Row],[Всего обучающихся]]</f>
        <v>1.0056497175141244</v>
      </c>
      <c r="K1440" s="67">
        <f>Таблица1[[#This Row],[Всего обучающихся]]-Таблица1[[#This Row],[Загружено]]</f>
        <v>177</v>
      </c>
      <c r="L1440" s="73">
        <f>Таблица1[[#This Row],[Всего обучающихся]]-Таблица1[[#This Row],[Загружено]]-Таблица1[[#This Row],[Отсеяно]]</f>
        <v>-1</v>
      </c>
    </row>
    <row r="1441" spans="1:14" ht="16.5" customHeight="1" x14ac:dyDescent="0.2">
      <c r="A1441" s="37" t="s">
        <v>366</v>
      </c>
      <c r="B1441" s="37" t="s">
        <v>1986</v>
      </c>
      <c r="C1441" s="98">
        <v>19</v>
      </c>
      <c r="D1441" s="98">
        <v>18</v>
      </c>
      <c r="E1441" s="70">
        <v>111</v>
      </c>
      <c r="F1441" s="57">
        <v>89</v>
      </c>
      <c r="G1441" s="57">
        <v>23</v>
      </c>
      <c r="H1441" s="37" t="s">
        <v>2095</v>
      </c>
      <c r="I1441" s="77">
        <f>Таблица1[[#This Row],[Загружено]]/Таблица1[[#This Row],[Всего обучающихся]]</f>
        <v>0.80180180180180183</v>
      </c>
      <c r="J1441" s="77">
        <f>Таблица1[[#This Row],[Отсеяно]]/Таблица1[[#This Row],[Всего обучающихся]]</f>
        <v>0.2072072072072072</v>
      </c>
      <c r="K1441" s="67">
        <f>Таблица1[[#This Row],[Всего обучающихся]]-Таблица1[[#This Row],[Загружено]]</f>
        <v>22</v>
      </c>
      <c r="L1441" s="73">
        <f>Таблица1[[#This Row],[Всего обучающихся]]-Таблица1[[#This Row],[Загружено]]-Таблица1[[#This Row],[Отсеяно]]</f>
        <v>-1</v>
      </c>
    </row>
    <row r="1442" spans="1:14" ht="16.5" customHeight="1" x14ac:dyDescent="0.2">
      <c r="A1442" s="37" t="s">
        <v>366</v>
      </c>
      <c r="B1442" s="37" t="s">
        <v>1977</v>
      </c>
      <c r="C1442" s="98">
        <v>2</v>
      </c>
      <c r="D1442" s="98">
        <v>2</v>
      </c>
      <c r="E1442" s="70">
        <v>8</v>
      </c>
      <c r="F1442" s="57">
        <v>9</v>
      </c>
      <c r="G1442" s="57">
        <v>0</v>
      </c>
      <c r="H1442" s="37" t="s">
        <v>2095</v>
      </c>
      <c r="I1442" s="121">
        <f>Таблица1[[#This Row],[Загружено]]/Таблица1[[#This Row],[Всего обучающихся]]</f>
        <v>1.125</v>
      </c>
      <c r="J1442" s="77">
        <f>Таблица1[[#This Row],[Отсеяно]]/Таблица1[[#This Row],[Всего обучающихся]]</f>
        <v>0</v>
      </c>
      <c r="K1442" s="67">
        <f>Таблица1[[#This Row],[Всего обучающихся]]-Таблица1[[#This Row],[Загружено]]</f>
        <v>-1</v>
      </c>
      <c r="L1442" s="73">
        <f>Таблица1[[#This Row],[Всего обучающихся]]-Таблица1[[#This Row],[Загружено]]-Таблица1[[#This Row],[Отсеяно]]</f>
        <v>-1</v>
      </c>
    </row>
    <row r="1443" spans="1:14" ht="16.5" customHeight="1" x14ac:dyDescent="0.2">
      <c r="A1443" s="37" t="s">
        <v>366</v>
      </c>
      <c r="B1443" s="37" t="s">
        <v>1983</v>
      </c>
      <c r="C1443" s="98">
        <v>18</v>
      </c>
      <c r="D1443" s="98">
        <v>17</v>
      </c>
      <c r="E1443" s="70">
        <v>79</v>
      </c>
      <c r="F1443" s="57">
        <v>28</v>
      </c>
      <c r="G1443" s="57">
        <v>54</v>
      </c>
      <c r="H1443" s="37" t="s">
        <v>2095</v>
      </c>
      <c r="I1443" s="64">
        <f>Таблица1[[#This Row],[Загружено]]/Таблица1[[#This Row],[Всего обучающихся]]</f>
        <v>0.35443037974683544</v>
      </c>
      <c r="J1443" s="119">
        <f>Таблица1[[#This Row],[Отсеяно]]/Таблица1[[#This Row],[Всего обучающихся]]</f>
        <v>0.68354430379746833</v>
      </c>
      <c r="K1443" s="67">
        <f>Таблица1[[#This Row],[Всего обучающихся]]-Таблица1[[#This Row],[Загружено]]</f>
        <v>51</v>
      </c>
      <c r="L1443" s="73">
        <f>Таблица1[[#This Row],[Всего обучающихся]]-Таблица1[[#This Row],[Загружено]]-Таблица1[[#This Row],[Отсеяно]]</f>
        <v>-3</v>
      </c>
    </row>
    <row r="1444" spans="1:14" ht="16.5" customHeight="1" x14ac:dyDescent="0.2">
      <c r="A1444" s="37" t="s">
        <v>366</v>
      </c>
      <c r="B1444" s="37" t="s">
        <v>1996</v>
      </c>
      <c r="C1444" s="98">
        <v>9</v>
      </c>
      <c r="D1444" s="98">
        <v>9</v>
      </c>
      <c r="E1444" s="70">
        <v>29</v>
      </c>
      <c r="F1444" s="57">
        <v>26</v>
      </c>
      <c r="G1444" s="57">
        <v>7</v>
      </c>
      <c r="H1444" s="37"/>
      <c r="I1444" s="77">
        <f>Таблица1[[#This Row],[Загружено]]/Таблица1[[#This Row],[Всего обучающихся]]</f>
        <v>0.89655172413793105</v>
      </c>
      <c r="J1444" s="77">
        <f>Таблица1[[#This Row],[Отсеяно]]/Таблица1[[#This Row],[Всего обучающихся]]</f>
        <v>0.2413793103448276</v>
      </c>
      <c r="K1444" s="67">
        <f>Таблица1[[#This Row],[Всего обучающихся]]-Таблица1[[#This Row],[Загружено]]</f>
        <v>3</v>
      </c>
      <c r="L1444" s="73">
        <f>Таблица1[[#This Row],[Всего обучающихся]]-Таблица1[[#This Row],[Загружено]]-Таблица1[[#This Row],[Отсеяно]]</f>
        <v>-4</v>
      </c>
    </row>
    <row r="1445" spans="1:14" ht="16.5" customHeight="1" x14ac:dyDescent="0.2">
      <c r="A1445" s="37" t="s">
        <v>366</v>
      </c>
      <c r="B1445" s="37" t="s">
        <v>1968</v>
      </c>
      <c r="C1445" s="98">
        <v>9</v>
      </c>
      <c r="D1445" s="98">
        <v>9</v>
      </c>
      <c r="E1445" s="70">
        <v>25</v>
      </c>
      <c r="F1445" s="57">
        <v>34</v>
      </c>
      <c r="G1445" s="57">
        <v>0</v>
      </c>
      <c r="H1445" s="37" t="s">
        <v>2095</v>
      </c>
      <c r="I1445" s="121">
        <f>Таблица1[[#This Row],[Загружено]]/Таблица1[[#This Row],[Всего обучающихся]]</f>
        <v>1.36</v>
      </c>
      <c r="J1445" s="77">
        <f>Таблица1[[#This Row],[Отсеяно]]/Таблица1[[#This Row],[Всего обучающихся]]</f>
        <v>0</v>
      </c>
      <c r="K1445" s="67">
        <f>Таблица1[[#This Row],[Всего обучающихся]]-Таблица1[[#This Row],[Загружено]]</f>
        <v>-9</v>
      </c>
      <c r="L1445" s="73">
        <f>Таблица1[[#This Row],[Всего обучающихся]]-Таблица1[[#This Row],[Загружено]]-Таблица1[[#This Row],[Отсеяно]]</f>
        <v>-9</v>
      </c>
    </row>
    <row r="1446" spans="1:14" ht="16.5" customHeight="1" x14ac:dyDescent="0.25">
      <c r="A1446" s="74" t="s">
        <v>2111</v>
      </c>
      <c r="B1446" s="74"/>
      <c r="C1446" s="78">
        <f>SUBTOTAL(109,Таблица1[Всего педагогов])</f>
        <v>44593</v>
      </c>
      <c r="D1446" s="78">
        <f>SUBTOTAL(109,Таблица1[Из них учителя])</f>
        <v>39644</v>
      </c>
      <c r="E1446" s="72">
        <f>SUBTOTAL(109,Таблица1[Всего обучающихся])</f>
        <v>469840</v>
      </c>
      <c r="F1446" s="68">
        <f>SUBTOTAL(109,Таблица1[Загружено])</f>
        <v>384085</v>
      </c>
      <c r="G1446" s="68">
        <f>SUBTOTAL(109,Таблица1[Отсеяно])</f>
        <v>71978</v>
      </c>
      <c r="H1446" s="74">
        <f>SUBTOTAL(103,Таблица1[Столбец3])</f>
        <v>1365</v>
      </c>
      <c r="I1446" s="112"/>
      <c r="J1446" s="116"/>
      <c r="K1446" s="102"/>
      <c r="L1446" s="65"/>
      <c r="M1446"/>
      <c r="N1446"/>
    </row>
    <row r="1447" spans="1:14" ht="16.5" customHeight="1" x14ac:dyDescent="0.25">
      <c r="G1447" s="42" t="s">
        <v>2096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9"/>
  <sheetViews>
    <sheetView topLeftCell="A31" workbookViewId="0">
      <selection activeCell="E15" sqref="E15"/>
    </sheetView>
  </sheetViews>
  <sheetFormatPr defaultRowHeight="15" x14ac:dyDescent="0.25"/>
  <cols>
    <col min="1" max="1" width="41.5703125" customWidth="1"/>
    <col min="2" max="3" width="15.5703125" customWidth="1"/>
    <col min="4" max="4" width="23.85546875" customWidth="1"/>
    <col min="5" max="5" width="21.7109375" customWidth="1"/>
    <col min="6" max="6" width="25" customWidth="1"/>
  </cols>
  <sheetData>
    <row r="3" spans="1:6" ht="68.25" customHeight="1" x14ac:dyDescent="0.25">
      <c r="A3" s="128" t="s">
        <v>2119</v>
      </c>
      <c r="B3" s="127" t="s">
        <v>2121</v>
      </c>
      <c r="C3" s="127" t="s">
        <v>2125</v>
      </c>
      <c r="D3" s="127" t="s">
        <v>2124</v>
      </c>
      <c r="E3" s="127" t="s">
        <v>2123</v>
      </c>
      <c r="F3" s="127" t="s">
        <v>2122</v>
      </c>
    </row>
    <row r="4" spans="1:6" x14ac:dyDescent="0.25">
      <c r="A4" s="125" t="s">
        <v>1</v>
      </c>
      <c r="B4" s="126">
        <v>772</v>
      </c>
      <c r="C4" s="126">
        <v>710</v>
      </c>
      <c r="D4" s="126">
        <v>49</v>
      </c>
      <c r="E4" s="126">
        <v>62</v>
      </c>
      <c r="F4" s="126">
        <v>13</v>
      </c>
    </row>
    <row r="5" spans="1:6" x14ac:dyDescent="0.25">
      <c r="A5" s="125" t="s">
        <v>2</v>
      </c>
      <c r="B5" s="126">
        <v>5909</v>
      </c>
      <c r="C5" s="126">
        <v>2853</v>
      </c>
      <c r="D5" s="126">
        <v>2848</v>
      </c>
      <c r="E5" s="126">
        <v>2997</v>
      </c>
      <c r="F5" s="126">
        <v>149</v>
      </c>
    </row>
    <row r="6" spans="1:6" x14ac:dyDescent="0.25">
      <c r="A6" s="125" t="s">
        <v>326</v>
      </c>
      <c r="B6" s="126">
        <v>1262</v>
      </c>
      <c r="C6" s="126">
        <v>539</v>
      </c>
      <c r="D6" s="126">
        <v>666</v>
      </c>
      <c r="E6" s="126">
        <v>723</v>
      </c>
      <c r="F6" s="126">
        <v>57</v>
      </c>
    </row>
    <row r="7" spans="1:6" x14ac:dyDescent="0.25">
      <c r="A7" s="125" t="s">
        <v>327</v>
      </c>
      <c r="B7" s="126">
        <v>2800</v>
      </c>
      <c r="C7" s="126">
        <v>2440</v>
      </c>
      <c r="D7" s="126">
        <v>295</v>
      </c>
      <c r="E7" s="126">
        <v>360</v>
      </c>
      <c r="F7" s="126">
        <v>65</v>
      </c>
    </row>
    <row r="8" spans="1:6" x14ac:dyDescent="0.25">
      <c r="A8" s="125" t="s">
        <v>328</v>
      </c>
      <c r="B8" s="126">
        <v>7366</v>
      </c>
      <c r="C8" s="126">
        <v>6928</v>
      </c>
      <c r="D8" s="126">
        <v>296</v>
      </c>
      <c r="E8" s="126">
        <v>438</v>
      </c>
      <c r="F8" s="126">
        <v>142</v>
      </c>
    </row>
    <row r="9" spans="1:6" x14ac:dyDescent="0.25">
      <c r="A9" s="125" t="s">
        <v>329</v>
      </c>
      <c r="B9" s="126">
        <v>955</v>
      </c>
      <c r="C9" s="126">
        <v>902</v>
      </c>
      <c r="D9" s="126">
        <v>31</v>
      </c>
      <c r="E9" s="126">
        <v>53</v>
      </c>
      <c r="F9" s="126">
        <v>22</v>
      </c>
    </row>
    <row r="10" spans="1:6" x14ac:dyDescent="0.25">
      <c r="A10" s="125" t="s">
        <v>330</v>
      </c>
      <c r="B10" s="126">
        <v>5844</v>
      </c>
      <c r="C10" s="126">
        <v>5380</v>
      </c>
      <c r="D10" s="126">
        <v>398</v>
      </c>
      <c r="E10" s="126">
        <v>464</v>
      </c>
      <c r="F10" s="126">
        <v>66</v>
      </c>
    </row>
    <row r="11" spans="1:6" x14ac:dyDescent="0.25">
      <c r="A11" s="125" t="s">
        <v>331</v>
      </c>
      <c r="B11" s="126">
        <v>12149</v>
      </c>
      <c r="C11" s="126">
        <v>11751</v>
      </c>
      <c r="D11" s="126">
        <v>305</v>
      </c>
      <c r="E11" s="126">
        <v>398</v>
      </c>
      <c r="F11" s="126">
        <v>93</v>
      </c>
    </row>
    <row r="12" spans="1:6" x14ac:dyDescent="0.25">
      <c r="A12" s="125" t="s">
        <v>332</v>
      </c>
      <c r="B12" s="126">
        <v>9892</v>
      </c>
      <c r="C12" s="126">
        <v>7740</v>
      </c>
      <c r="D12" s="126">
        <v>1843</v>
      </c>
      <c r="E12" s="126">
        <v>2152</v>
      </c>
      <c r="F12" s="126">
        <v>309</v>
      </c>
    </row>
    <row r="13" spans="1:6" x14ac:dyDescent="0.25">
      <c r="A13" s="125" t="s">
        <v>333</v>
      </c>
      <c r="B13" s="126">
        <v>6178</v>
      </c>
      <c r="C13" s="126">
        <v>5869</v>
      </c>
      <c r="D13" s="126">
        <v>154</v>
      </c>
      <c r="E13" s="126">
        <v>309</v>
      </c>
      <c r="F13" s="126">
        <v>155</v>
      </c>
    </row>
    <row r="14" spans="1:6" x14ac:dyDescent="0.25">
      <c r="A14" s="125" t="s">
        <v>334</v>
      </c>
      <c r="B14" s="126">
        <v>19320</v>
      </c>
      <c r="C14" s="126">
        <v>16876</v>
      </c>
      <c r="D14" s="126">
        <v>1334</v>
      </c>
      <c r="E14" s="126">
        <v>2444</v>
      </c>
      <c r="F14" s="126">
        <v>1110</v>
      </c>
    </row>
    <row r="15" spans="1:6" x14ac:dyDescent="0.25">
      <c r="A15" s="125" t="s">
        <v>335</v>
      </c>
      <c r="B15" s="126">
        <v>9883</v>
      </c>
      <c r="C15" s="126">
        <v>9034</v>
      </c>
      <c r="D15" s="126">
        <v>655</v>
      </c>
      <c r="E15" s="126">
        <v>849</v>
      </c>
      <c r="F15" s="126">
        <v>194</v>
      </c>
    </row>
    <row r="16" spans="1:6" x14ac:dyDescent="0.25">
      <c r="A16" s="125" t="s">
        <v>336</v>
      </c>
      <c r="B16" s="126">
        <v>21745</v>
      </c>
      <c r="C16" s="126">
        <v>20880</v>
      </c>
      <c r="D16" s="126">
        <v>870</v>
      </c>
      <c r="E16" s="126">
        <v>865</v>
      </c>
      <c r="F16" s="126">
        <v>-5</v>
      </c>
    </row>
    <row r="17" spans="1:6" x14ac:dyDescent="0.25">
      <c r="A17" s="125" t="s">
        <v>337</v>
      </c>
      <c r="B17" s="126">
        <v>8293</v>
      </c>
      <c r="C17" s="126">
        <v>7779</v>
      </c>
      <c r="D17" s="126">
        <v>181</v>
      </c>
      <c r="E17" s="126">
        <v>514</v>
      </c>
      <c r="F17" s="126">
        <v>333</v>
      </c>
    </row>
    <row r="18" spans="1:6" x14ac:dyDescent="0.25">
      <c r="A18" s="125" t="s">
        <v>338</v>
      </c>
      <c r="B18" s="126">
        <v>8499</v>
      </c>
      <c r="C18" s="126">
        <v>6421</v>
      </c>
      <c r="D18" s="126">
        <v>2040</v>
      </c>
      <c r="E18" s="126">
        <v>2078</v>
      </c>
      <c r="F18" s="126">
        <v>38</v>
      </c>
    </row>
    <row r="19" spans="1:6" x14ac:dyDescent="0.25">
      <c r="A19" s="125" t="s">
        <v>339</v>
      </c>
      <c r="B19" s="126">
        <v>103985</v>
      </c>
      <c r="C19" s="126">
        <v>70587</v>
      </c>
      <c r="D19" s="126">
        <v>28072</v>
      </c>
      <c r="E19" s="126">
        <v>33398</v>
      </c>
      <c r="F19" s="126">
        <v>5326</v>
      </c>
    </row>
    <row r="20" spans="1:6" x14ac:dyDescent="0.25">
      <c r="A20" s="125" t="s">
        <v>340</v>
      </c>
      <c r="B20" s="126">
        <v>24319</v>
      </c>
      <c r="C20" s="126">
        <v>23160</v>
      </c>
      <c r="D20" s="126">
        <v>849</v>
      </c>
      <c r="E20" s="126">
        <v>1159</v>
      </c>
      <c r="F20" s="126">
        <v>310</v>
      </c>
    </row>
    <row r="21" spans="1:6" x14ac:dyDescent="0.25">
      <c r="A21" s="125" t="s">
        <v>341</v>
      </c>
      <c r="B21" s="126">
        <v>1535</v>
      </c>
      <c r="C21" s="126">
        <v>1483</v>
      </c>
      <c r="D21" s="126">
        <v>32</v>
      </c>
      <c r="E21" s="126">
        <v>52</v>
      </c>
      <c r="F21" s="126">
        <v>20</v>
      </c>
    </row>
    <row r="22" spans="1:6" x14ac:dyDescent="0.25">
      <c r="A22" s="125" t="s">
        <v>342</v>
      </c>
      <c r="B22" s="126">
        <v>2189</v>
      </c>
      <c r="C22" s="126">
        <v>1954</v>
      </c>
      <c r="D22" s="126">
        <v>160</v>
      </c>
      <c r="E22" s="126">
        <v>235</v>
      </c>
      <c r="F22" s="126">
        <v>75</v>
      </c>
    </row>
    <row r="23" spans="1:6" x14ac:dyDescent="0.25">
      <c r="A23" s="125" t="s">
        <v>2066</v>
      </c>
      <c r="B23" s="126">
        <v>11669</v>
      </c>
      <c r="C23" s="126">
        <v>11034</v>
      </c>
      <c r="D23" s="126">
        <v>351</v>
      </c>
      <c r="E23" s="126">
        <v>635</v>
      </c>
      <c r="F23" s="126">
        <v>284</v>
      </c>
    </row>
    <row r="24" spans="1:6" x14ac:dyDescent="0.25">
      <c r="A24" s="125" t="s">
        <v>343</v>
      </c>
      <c r="B24" s="126">
        <v>1612</v>
      </c>
      <c r="C24" s="126">
        <v>1531</v>
      </c>
      <c r="D24" s="126">
        <v>73</v>
      </c>
      <c r="E24" s="126">
        <v>81</v>
      </c>
      <c r="F24" s="126">
        <v>8</v>
      </c>
    </row>
    <row r="25" spans="1:6" x14ac:dyDescent="0.25">
      <c r="A25" s="125" t="s">
        <v>344</v>
      </c>
      <c r="B25" s="126">
        <v>2191</v>
      </c>
      <c r="C25" s="126">
        <v>532</v>
      </c>
      <c r="D25" s="126">
        <v>1282</v>
      </c>
      <c r="E25" s="126">
        <v>1608</v>
      </c>
      <c r="F25" s="126">
        <v>326</v>
      </c>
    </row>
    <row r="26" spans="1:6" x14ac:dyDescent="0.25">
      <c r="A26" s="125" t="s">
        <v>346</v>
      </c>
      <c r="B26" s="126">
        <v>3076</v>
      </c>
      <c r="C26" s="126">
        <v>2933</v>
      </c>
      <c r="D26" s="126">
        <v>82</v>
      </c>
      <c r="E26" s="126">
        <v>143</v>
      </c>
      <c r="F26" s="126">
        <v>61</v>
      </c>
    </row>
    <row r="27" spans="1:6" x14ac:dyDescent="0.25">
      <c r="A27" s="125" t="s">
        <v>347</v>
      </c>
      <c r="B27" s="126">
        <v>15701</v>
      </c>
      <c r="C27" s="126">
        <v>14858</v>
      </c>
      <c r="D27" s="126">
        <v>272</v>
      </c>
      <c r="E27" s="126">
        <v>843</v>
      </c>
      <c r="F27" s="126">
        <v>571</v>
      </c>
    </row>
    <row r="28" spans="1:6" x14ac:dyDescent="0.25">
      <c r="A28" s="125" t="s">
        <v>348</v>
      </c>
      <c r="B28" s="126">
        <v>2111</v>
      </c>
      <c r="C28" s="126">
        <v>2003</v>
      </c>
      <c r="D28" s="126">
        <v>36</v>
      </c>
      <c r="E28" s="126">
        <v>108</v>
      </c>
      <c r="F28" s="126">
        <v>72</v>
      </c>
    </row>
    <row r="29" spans="1:6" x14ac:dyDescent="0.25">
      <c r="A29" s="125" t="s">
        <v>349</v>
      </c>
      <c r="B29" s="126">
        <v>8278</v>
      </c>
      <c r="C29" s="126">
        <v>7949</v>
      </c>
      <c r="D29" s="126">
        <v>140</v>
      </c>
      <c r="E29" s="126">
        <v>329</v>
      </c>
      <c r="F29" s="126">
        <v>189</v>
      </c>
    </row>
    <row r="30" spans="1:6" x14ac:dyDescent="0.25">
      <c r="A30" s="125" t="s">
        <v>350</v>
      </c>
      <c r="B30" s="126">
        <v>4532</v>
      </c>
      <c r="C30" s="126">
        <v>4269</v>
      </c>
      <c r="D30" s="126">
        <v>119</v>
      </c>
      <c r="E30" s="126">
        <v>263</v>
      </c>
      <c r="F30" s="126">
        <v>144</v>
      </c>
    </row>
    <row r="31" spans="1:6" x14ac:dyDescent="0.25">
      <c r="A31" s="125" t="s">
        <v>351</v>
      </c>
      <c r="B31" s="126">
        <v>17980</v>
      </c>
      <c r="C31" s="126">
        <v>5714</v>
      </c>
      <c r="D31" s="126">
        <v>11729</v>
      </c>
      <c r="E31" s="126">
        <v>12266</v>
      </c>
      <c r="F31" s="126">
        <v>537</v>
      </c>
    </row>
    <row r="32" spans="1:6" x14ac:dyDescent="0.25">
      <c r="A32" s="125" t="s">
        <v>352</v>
      </c>
      <c r="B32" s="126">
        <v>9316</v>
      </c>
      <c r="C32" s="126">
        <v>6860</v>
      </c>
      <c r="D32" s="126">
        <v>2775</v>
      </c>
      <c r="E32" s="126">
        <v>2456</v>
      </c>
      <c r="F32" s="126">
        <v>-319</v>
      </c>
    </row>
    <row r="33" spans="1:6" x14ac:dyDescent="0.25">
      <c r="A33" s="125" t="s">
        <v>353</v>
      </c>
      <c r="B33" s="126">
        <v>12418</v>
      </c>
      <c r="C33" s="126">
        <v>11950</v>
      </c>
      <c r="D33" s="126">
        <v>371</v>
      </c>
      <c r="E33" s="126">
        <v>468</v>
      </c>
      <c r="F33" s="126">
        <v>97</v>
      </c>
    </row>
    <row r="34" spans="1:6" x14ac:dyDescent="0.25">
      <c r="A34" s="125" t="s">
        <v>354</v>
      </c>
      <c r="B34" s="126">
        <v>11815</v>
      </c>
      <c r="C34" s="126">
        <v>10093</v>
      </c>
      <c r="D34" s="126">
        <v>1575</v>
      </c>
      <c r="E34" s="126">
        <v>1722</v>
      </c>
      <c r="F34" s="126">
        <v>147</v>
      </c>
    </row>
    <row r="35" spans="1:6" x14ac:dyDescent="0.25">
      <c r="A35" s="125" t="s">
        <v>355</v>
      </c>
      <c r="B35" s="126">
        <v>627</v>
      </c>
      <c r="C35" s="126">
        <v>606</v>
      </c>
      <c r="D35" s="126">
        <v>27</v>
      </c>
      <c r="E35" s="126">
        <v>21</v>
      </c>
      <c r="F35" s="126">
        <v>-6</v>
      </c>
    </row>
    <row r="36" spans="1:6" x14ac:dyDescent="0.25">
      <c r="A36" s="125" t="s">
        <v>356</v>
      </c>
      <c r="B36" s="126">
        <v>5026</v>
      </c>
      <c r="C36" s="126">
        <v>4794</v>
      </c>
      <c r="D36" s="126">
        <v>180</v>
      </c>
      <c r="E36" s="126">
        <v>232</v>
      </c>
      <c r="F36" s="126">
        <v>52</v>
      </c>
    </row>
    <row r="37" spans="1:6" x14ac:dyDescent="0.25">
      <c r="A37" s="125" t="s">
        <v>357</v>
      </c>
      <c r="B37" s="126">
        <v>1659</v>
      </c>
      <c r="C37" s="126">
        <v>1538</v>
      </c>
      <c r="D37" s="126">
        <v>107</v>
      </c>
      <c r="E37" s="126">
        <v>121</v>
      </c>
      <c r="F37" s="126">
        <v>14</v>
      </c>
    </row>
    <row r="38" spans="1:6" x14ac:dyDescent="0.25">
      <c r="A38" s="125" t="s">
        <v>358</v>
      </c>
      <c r="B38" s="126">
        <v>700</v>
      </c>
      <c r="C38" s="126">
        <v>621</v>
      </c>
      <c r="D38" s="126">
        <v>46</v>
      </c>
      <c r="E38" s="126">
        <v>79</v>
      </c>
      <c r="F38" s="126">
        <v>33</v>
      </c>
    </row>
    <row r="39" spans="1:6" x14ac:dyDescent="0.25">
      <c r="A39" s="125" t="s">
        <v>359</v>
      </c>
      <c r="B39" s="126">
        <v>10173</v>
      </c>
      <c r="C39" s="126">
        <v>9474</v>
      </c>
      <c r="D39" s="126">
        <v>251</v>
      </c>
      <c r="E39" s="126">
        <v>656</v>
      </c>
      <c r="F39" s="126">
        <v>405</v>
      </c>
    </row>
    <row r="40" spans="1:6" x14ac:dyDescent="0.25">
      <c r="A40" s="125" t="s">
        <v>360</v>
      </c>
      <c r="B40" s="126">
        <v>7003</v>
      </c>
      <c r="C40" s="126">
        <v>6470</v>
      </c>
      <c r="D40" s="126">
        <v>251</v>
      </c>
      <c r="E40" s="126">
        <v>533</v>
      </c>
      <c r="F40" s="126">
        <v>282</v>
      </c>
    </row>
    <row r="41" spans="1:6" x14ac:dyDescent="0.25">
      <c r="A41" s="125" t="s">
        <v>361</v>
      </c>
      <c r="B41" s="126">
        <v>7253</v>
      </c>
      <c r="C41" s="126">
        <v>5114</v>
      </c>
      <c r="D41" s="126">
        <v>1351</v>
      </c>
      <c r="E41" s="126">
        <v>2139</v>
      </c>
      <c r="F41" s="126">
        <v>788</v>
      </c>
    </row>
    <row r="42" spans="1:6" x14ac:dyDescent="0.25">
      <c r="A42" s="125" t="s">
        <v>362</v>
      </c>
      <c r="B42" s="126">
        <v>3528</v>
      </c>
      <c r="C42" s="126">
        <v>3383</v>
      </c>
      <c r="D42" s="126">
        <v>92</v>
      </c>
      <c r="E42" s="126">
        <v>145</v>
      </c>
      <c r="F42" s="126">
        <v>53</v>
      </c>
    </row>
    <row r="43" spans="1:6" x14ac:dyDescent="0.25">
      <c r="A43" s="125" t="s">
        <v>325</v>
      </c>
      <c r="B43" s="126">
        <v>8547</v>
      </c>
      <c r="C43" s="126">
        <v>5736</v>
      </c>
      <c r="D43" s="126">
        <v>2607</v>
      </c>
      <c r="E43" s="126">
        <v>2811</v>
      </c>
      <c r="F43" s="126">
        <v>204</v>
      </c>
    </row>
    <row r="44" spans="1:6" x14ac:dyDescent="0.25">
      <c r="A44" s="125" t="s">
        <v>363</v>
      </c>
      <c r="B44" s="126">
        <v>1637</v>
      </c>
      <c r="C44" s="126">
        <v>1530</v>
      </c>
      <c r="D44" s="126">
        <v>44</v>
      </c>
      <c r="E44" s="126">
        <v>107</v>
      </c>
      <c r="F44" s="126">
        <v>63</v>
      </c>
    </row>
    <row r="45" spans="1:6" x14ac:dyDescent="0.25">
      <c r="A45" s="125" t="s">
        <v>364</v>
      </c>
      <c r="B45" s="126">
        <v>3717</v>
      </c>
      <c r="C45" s="126">
        <v>3541</v>
      </c>
      <c r="D45" s="126">
        <v>101</v>
      </c>
      <c r="E45" s="126">
        <v>176</v>
      </c>
      <c r="F45" s="126">
        <v>75</v>
      </c>
    </row>
    <row r="46" spans="1:6" x14ac:dyDescent="0.25">
      <c r="A46" s="125" t="s">
        <v>365</v>
      </c>
      <c r="B46" s="126">
        <v>6124</v>
      </c>
      <c r="C46" s="126">
        <v>4203</v>
      </c>
      <c r="D46" s="126">
        <v>1413</v>
      </c>
      <c r="E46" s="126">
        <v>1921</v>
      </c>
      <c r="F46" s="126">
        <v>508</v>
      </c>
    </row>
    <row r="47" spans="1:6" x14ac:dyDescent="0.25">
      <c r="A47" s="125" t="s">
        <v>376</v>
      </c>
      <c r="B47" s="126">
        <v>7844</v>
      </c>
      <c r="C47" s="126">
        <v>7388</v>
      </c>
      <c r="D47" s="126">
        <v>251</v>
      </c>
      <c r="E47" s="126">
        <v>430</v>
      </c>
      <c r="F47" s="126">
        <v>179</v>
      </c>
    </row>
    <row r="48" spans="1:6" x14ac:dyDescent="0.25">
      <c r="A48" s="125" t="s">
        <v>375</v>
      </c>
      <c r="B48" s="126">
        <v>5160</v>
      </c>
      <c r="C48" s="126">
        <v>4706</v>
      </c>
      <c r="D48" s="126">
        <v>116</v>
      </c>
      <c r="E48" s="126">
        <v>454</v>
      </c>
      <c r="F48" s="126">
        <v>338</v>
      </c>
    </row>
    <row r="49" spans="1:6" x14ac:dyDescent="0.25">
      <c r="A49" s="125" t="s">
        <v>374</v>
      </c>
      <c r="B49" s="126">
        <v>1827</v>
      </c>
      <c r="C49" s="126">
        <v>717</v>
      </c>
      <c r="D49" s="126">
        <v>1070</v>
      </c>
      <c r="E49" s="126">
        <v>1110</v>
      </c>
      <c r="F49" s="126">
        <v>40</v>
      </c>
    </row>
    <row r="50" spans="1:6" x14ac:dyDescent="0.25">
      <c r="A50" s="125" t="s">
        <v>373</v>
      </c>
      <c r="B50" s="126">
        <v>3617</v>
      </c>
      <c r="C50" s="126">
        <v>3362</v>
      </c>
      <c r="D50" s="126">
        <v>168</v>
      </c>
      <c r="E50" s="126">
        <v>255</v>
      </c>
      <c r="F50" s="126">
        <v>87</v>
      </c>
    </row>
    <row r="51" spans="1:6" x14ac:dyDescent="0.25">
      <c r="A51" s="125" t="s">
        <v>372</v>
      </c>
      <c r="B51" s="126">
        <v>29038</v>
      </c>
      <c r="C51" s="126">
        <v>27925</v>
      </c>
      <c r="D51" s="126">
        <v>893</v>
      </c>
      <c r="E51" s="126">
        <v>1113</v>
      </c>
      <c r="F51" s="126">
        <v>220</v>
      </c>
    </row>
    <row r="52" spans="1:6" x14ac:dyDescent="0.25">
      <c r="A52" s="125" t="s">
        <v>371</v>
      </c>
      <c r="B52" s="126">
        <v>2267</v>
      </c>
      <c r="C52" s="126">
        <v>1184</v>
      </c>
      <c r="D52" s="126">
        <v>1097</v>
      </c>
      <c r="E52" s="126">
        <v>1083</v>
      </c>
      <c r="F52" s="126">
        <v>-14</v>
      </c>
    </row>
    <row r="53" spans="1:6" x14ac:dyDescent="0.25">
      <c r="A53" s="125" t="s">
        <v>370</v>
      </c>
      <c r="B53" s="126">
        <v>2995</v>
      </c>
      <c r="C53" s="126">
        <v>2780</v>
      </c>
      <c r="D53" s="126">
        <v>200</v>
      </c>
      <c r="E53" s="126">
        <v>215</v>
      </c>
      <c r="F53" s="126">
        <v>15</v>
      </c>
    </row>
    <row r="54" spans="1:6" x14ac:dyDescent="0.25">
      <c r="A54" s="125" t="s">
        <v>369</v>
      </c>
      <c r="B54" s="126">
        <v>2537</v>
      </c>
      <c r="C54" s="126">
        <v>2368</v>
      </c>
      <c r="D54" s="126">
        <v>81</v>
      </c>
      <c r="E54" s="126">
        <v>169</v>
      </c>
      <c r="F54" s="126">
        <v>88</v>
      </c>
    </row>
    <row r="55" spans="1:6" x14ac:dyDescent="0.25">
      <c r="A55" s="125" t="s">
        <v>368</v>
      </c>
      <c r="B55" s="126">
        <v>1864</v>
      </c>
      <c r="C55" s="126">
        <v>1717</v>
      </c>
      <c r="D55" s="126">
        <v>87</v>
      </c>
      <c r="E55" s="126">
        <v>147</v>
      </c>
      <c r="F55" s="126">
        <v>60</v>
      </c>
    </row>
    <row r="56" spans="1:6" x14ac:dyDescent="0.25">
      <c r="A56" s="125" t="s">
        <v>367</v>
      </c>
      <c r="B56" s="126">
        <v>1059</v>
      </c>
      <c r="C56" s="126">
        <v>587</v>
      </c>
      <c r="D56" s="126">
        <v>417</v>
      </c>
      <c r="E56" s="126">
        <v>354</v>
      </c>
      <c r="F56" s="126">
        <v>-63</v>
      </c>
    </row>
    <row r="57" spans="1:6" x14ac:dyDescent="0.25">
      <c r="A57" s="125" t="s">
        <v>3</v>
      </c>
      <c r="B57" s="126">
        <v>8195</v>
      </c>
      <c r="C57" s="126">
        <v>1412</v>
      </c>
      <c r="D57" s="126">
        <v>5204</v>
      </c>
      <c r="E57" s="126">
        <v>6783</v>
      </c>
      <c r="F57" s="126">
        <v>1579</v>
      </c>
    </row>
    <row r="58" spans="1:6" x14ac:dyDescent="0.25">
      <c r="A58" s="125" t="s">
        <v>366</v>
      </c>
      <c r="B58" s="126">
        <v>2637</v>
      </c>
      <c r="C58" s="126">
        <v>1360</v>
      </c>
      <c r="D58" s="126">
        <v>1248</v>
      </c>
      <c r="E58" s="126">
        <v>1277</v>
      </c>
      <c r="F58" s="126">
        <v>29</v>
      </c>
    </row>
    <row r="59" spans="1:6" x14ac:dyDescent="0.25">
      <c r="A59" s="125" t="s">
        <v>2120</v>
      </c>
      <c r="B59" s="126">
        <v>478628</v>
      </c>
      <c r="C59" s="126">
        <v>385528</v>
      </c>
      <c r="D59" s="126">
        <v>77185</v>
      </c>
      <c r="E59" s="126">
        <v>92803</v>
      </c>
      <c r="F59" s="126">
        <v>15618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МЭШ-выборка</vt:lpstr>
      <vt:lpstr>по школам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Zaira Israpilova</dc:creator>
  <cp:lastModifiedBy>User</cp:lastModifiedBy>
  <dcterms:created xsi:type="dcterms:W3CDTF">2023-10-24T16:50:18Z</dcterms:created>
  <dcterms:modified xsi:type="dcterms:W3CDTF">2024-03-05T12:23:34Z</dcterms:modified>
</cp:coreProperties>
</file>